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78356F0A-69BB-42B8-8D2B-A468C4F43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用" sheetId="1" r:id="rId1"/>
    <sheet name="Sheet3" sheetId="3" r:id="rId2"/>
  </sheets>
  <definedNames>
    <definedName name="_xlnm.Print_Area" localSheetId="0">一般用!$A$1:$Y$85</definedName>
  </definedNames>
  <calcPr calcId="191029"/>
</workbook>
</file>

<file path=xl/calcChain.xml><?xml version="1.0" encoding="utf-8"?>
<calcChain xmlns="http://schemas.openxmlformats.org/spreadsheetml/2006/main">
  <c r="Q34" i="1" l="1"/>
  <c r="Q35" i="1"/>
  <c r="Q36" i="1"/>
  <c r="Q37" i="1"/>
  <c r="Q38" i="1"/>
  <c r="Q39" i="1"/>
  <c r="Q33" i="1"/>
  <c r="Q30" i="1"/>
  <c r="Q31" i="1"/>
  <c r="Q32" i="1"/>
  <c r="Q29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T68" i="1"/>
  <c r="G63" i="1"/>
  <c r="F63" i="1"/>
  <c r="E63" i="1"/>
  <c r="Q74" i="1"/>
  <c r="Q72" i="1"/>
  <c r="S75" i="1"/>
  <c r="Q59" i="1"/>
  <c r="Q56" i="1"/>
  <c r="T75" i="1"/>
  <c r="R7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R26" i="1"/>
  <c r="S26" i="1"/>
  <c r="T26" i="1"/>
  <c r="R40" i="1"/>
  <c r="S40" i="1"/>
  <c r="T40" i="1"/>
  <c r="Q43" i="1"/>
  <c r="Q44" i="1"/>
  <c r="Q45" i="1"/>
  <c r="Q46" i="1"/>
  <c r="Q47" i="1"/>
  <c r="Q50" i="1"/>
  <c r="Q48" i="1"/>
  <c r="Q49" i="1"/>
  <c r="Q51" i="1"/>
  <c r="R52" i="1"/>
  <c r="S52" i="1"/>
  <c r="T52" i="1"/>
  <c r="Q55" i="1"/>
  <c r="Q57" i="1"/>
  <c r="Q58" i="1"/>
  <c r="Q60" i="1"/>
  <c r="R61" i="1"/>
  <c r="S61" i="1"/>
  <c r="T61" i="1"/>
  <c r="Q64" i="1"/>
  <c r="Q65" i="1"/>
  <c r="Q66" i="1"/>
  <c r="Q67" i="1"/>
  <c r="R68" i="1"/>
  <c r="S68" i="1"/>
  <c r="Q71" i="1"/>
  <c r="Q73" i="1"/>
  <c r="D7" i="1"/>
  <c r="D8" i="1"/>
  <c r="Q80" i="1"/>
  <c r="Q79" i="1"/>
  <c r="R81" i="1"/>
  <c r="S81" i="1"/>
  <c r="T81" i="1"/>
  <c r="Q81" i="1" l="1"/>
  <c r="Q75" i="1"/>
  <c r="Q61" i="1"/>
  <c r="Q52" i="1"/>
  <c r="Q40" i="1"/>
  <c r="Q26" i="1"/>
  <c r="Q68" i="1"/>
  <c r="D63" i="1"/>
  <c r="O86" i="1" l="1"/>
  <c r="O87" i="1" s="1"/>
</calcChain>
</file>

<file path=xl/sharedStrings.xml><?xml version="1.0" encoding="utf-8"?>
<sst xmlns="http://schemas.openxmlformats.org/spreadsheetml/2006/main" count="291" uniqueCount="214">
  <si>
    <t>戸建</t>
    <rPh sb="0" eb="2">
      <t>コダテ</t>
    </rPh>
    <phoneticPr fontId="4"/>
  </si>
  <si>
    <t>分譲Ｍ</t>
    <rPh sb="0" eb="2">
      <t>ブンジョウ</t>
    </rPh>
    <phoneticPr fontId="4"/>
  </si>
  <si>
    <t>賃アパ</t>
    <rPh sb="0" eb="1">
      <t>チン</t>
    </rPh>
    <phoneticPr fontId="4"/>
  </si>
  <si>
    <t>和邇</t>
    <rPh sb="0" eb="2">
      <t>ワニ</t>
    </rPh>
    <phoneticPr fontId="4"/>
  </si>
  <si>
    <t>青山</t>
    <rPh sb="0" eb="2">
      <t>アオヤマ</t>
    </rPh>
    <phoneticPr fontId="4"/>
  </si>
  <si>
    <t>ローズタウン(小野）</t>
    <rPh sb="7" eb="9">
      <t>オノ</t>
    </rPh>
    <phoneticPr fontId="4"/>
  </si>
  <si>
    <t>松ヶ丘</t>
    <rPh sb="0" eb="3">
      <t>マツガオカ</t>
    </rPh>
    <phoneticPr fontId="4"/>
  </si>
  <si>
    <t>ローズタウン(真野北）</t>
    <rPh sb="7" eb="9">
      <t>マノ</t>
    </rPh>
    <rPh sb="9" eb="10">
      <t>キタ</t>
    </rPh>
    <phoneticPr fontId="4"/>
  </si>
  <si>
    <t>志津</t>
    <rPh sb="0" eb="1">
      <t>シ</t>
    </rPh>
    <rPh sb="1" eb="2">
      <t>ツ</t>
    </rPh>
    <phoneticPr fontId="4"/>
  </si>
  <si>
    <t>若草</t>
    <rPh sb="0" eb="2">
      <t>ワカクサ</t>
    </rPh>
    <phoneticPr fontId="4"/>
  </si>
  <si>
    <t>真野</t>
    <rPh sb="0" eb="2">
      <t>マノ</t>
    </rPh>
    <phoneticPr fontId="4"/>
  </si>
  <si>
    <t>堅田</t>
    <rPh sb="0" eb="2">
      <t>カタダ</t>
    </rPh>
    <phoneticPr fontId="4"/>
  </si>
  <si>
    <t>堅田・今堅田</t>
    <rPh sb="0" eb="2">
      <t>カタタ</t>
    </rPh>
    <rPh sb="3" eb="4">
      <t>イマ</t>
    </rPh>
    <rPh sb="4" eb="6">
      <t>カタダ</t>
    </rPh>
    <phoneticPr fontId="4"/>
  </si>
  <si>
    <t>本堅田・衣川1</t>
    <rPh sb="4" eb="6">
      <t>キヌガワ</t>
    </rPh>
    <phoneticPr fontId="4"/>
  </si>
  <si>
    <t>矢倉</t>
    <rPh sb="0" eb="2">
      <t>ヤグラ</t>
    </rPh>
    <phoneticPr fontId="4"/>
  </si>
  <si>
    <t>仰木里</t>
    <rPh sb="0" eb="2">
      <t>オオギ</t>
    </rPh>
    <rPh sb="2" eb="3">
      <t>サト</t>
    </rPh>
    <phoneticPr fontId="4"/>
  </si>
  <si>
    <t>仰木の里</t>
    <rPh sb="0" eb="2">
      <t>オオギ</t>
    </rPh>
    <rPh sb="3" eb="4">
      <t>サト</t>
    </rPh>
    <phoneticPr fontId="4"/>
  </si>
  <si>
    <t>東矢倉</t>
    <rPh sb="0" eb="1">
      <t>ヒガシ</t>
    </rPh>
    <rPh sb="1" eb="2">
      <t>ヤ</t>
    </rPh>
    <rPh sb="2" eb="3">
      <t>グラ</t>
    </rPh>
    <phoneticPr fontId="4"/>
  </si>
  <si>
    <t>里東</t>
    <rPh sb="0" eb="1">
      <t>サト</t>
    </rPh>
    <rPh sb="1" eb="2">
      <t>ヒガシ</t>
    </rPh>
    <phoneticPr fontId="4"/>
  </si>
  <si>
    <t>仰木の里東・衣川2</t>
    <rPh sb="0" eb="2">
      <t>オオギ</t>
    </rPh>
    <rPh sb="3" eb="4">
      <t>サト</t>
    </rPh>
    <rPh sb="4" eb="5">
      <t>ヒガシ</t>
    </rPh>
    <rPh sb="6" eb="8">
      <t>キヌガワ</t>
    </rPh>
    <phoneticPr fontId="4"/>
  </si>
  <si>
    <t>玉川</t>
    <rPh sb="0" eb="2">
      <t>タマガワ</t>
    </rPh>
    <phoneticPr fontId="4"/>
  </si>
  <si>
    <t>桜ヶ丘</t>
    <rPh sb="0" eb="3">
      <t>サクラガオカ</t>
    </rPh>
    <phoneticPr fontId="4"/>
  </si>
  <si>
    <t>南笠東・笠山</t>
    <rPh sb="0" eb="2">
      <t>ミナミガサ</t>
    </rPh>
    <rPh sb="2" eb="3">
      <t>ヒガシ</t>
    </rPh>
    <rPh sb="4" eb="6">
      <t>カサヤマ</t>
    </rPh>
    <phoneticPr fontId="4"/>
  </si>
  <si>
    <t>下阪本</t>
    <rPh sb="0" eb="3">
      <t>シモサカモト</t>
    </rPh>
    <phoneticPr fontId="4"/>
  </si>
  <si>
    <t>唐崎</t>
    <rPh sb="0" eb="2">
      <t>カラサキ</t>
    </rPh>
    <phoneticPr fontId="4"/>
  </si>
  <si>
    <t>唐崎・弥生</t>
    <rPh sb="0" eb="2">
      <t>カラサキ</t>
    </rPh>
    <rPh sb="3" eb="5">
      <t>ヤヨイ</t>
    </rPh>
    <phoneticPr fontId="4"/>
  </si>
  <si>
    <t>際川・蓮池・あかね</t>
    <rPh sb="0" eb="1">
      <t>サイ</t>
    </rPh>
    <rPh sb="1" eb="2">
      <t>カワ</t>
    </rPh>
    <rPh sb="3" eb="5">
      <t>ハスイケ</t>
    </rPh>
    <phoneticPr fontId="4"/>
  </si>
  <si>
    <t>滋賀里・穴太・見世・高砂</t>
    <rPh sb="0" eb="3">
      <t>シガサト</t>
    </rPh>
    <rPh sb="7" eb="9">
      <t>ミセ</t>
    </rPh>
    <rPh sb="10" eb="12">
      <t>タカサゴ</t>
    </rPh>
    <phoneticPr fontId="4"/>
  </si>
  <si>
    <t>南笠・新浜・矢橋・橋岡</t>
    <rPh sb="0" eb="1">
      <t>ミナミ</t>
    </rPh>
    <rPh sb="1" eb="2">
      <t>カサ</t>
    </rPh>
    <rPh sb="9" eb="11">
      <t>ハシオカ</t>
    </rPh>
    <phoneticPr fontId="4"/>
  </si>
  <si>
    <t>滋賀</t>
    <rPh sb="0" eb="2">
      <t>シガ</t>
    </rPh>
    <phoneticPr fontId="4"/>
  </si>
  <si>
    <t>逢坂</t>
    <rPh sb="0" eb="2">
      <t>オウサカ</t>
    </rPh>
    <phoneticPr fontId="4"/>
  </si>
  <si>
    <t>野村</t>
    <rPh sb="0" eb="2">
      <t>ノムラ</t>
    </rPh>
    <phoneticPr fontId="4"/>
  </si>
  <si>
    <t>西渋川</t>
    <rPh sb="0" eb="1">
      <t>ニシ</t>
    </rPh>
    <rPh sb="1" eb="3">
      <t>シブカワ</t>
    </rPh>
    <phoneticPr fontId="4"/>
  </si>
  <si>
    <t>平野</t>
    <rPh sb="0" eb="2">
      <t>ヒラノ</t>
    </rPh>
    <phoneticPr fontId="4"/>
  </si>
  <si>
    <t>打出浜・におの浜</t>
    <rPh sb="0" eb="3">
      <t>ウチデハマ</t>
    </rPh>
    <rPh sb="7" eb="8">
      <t>ハマ</t>
    </rPh>
    <phoneticPr fontId="4"/>
  </si>
  <si>
    <t>西大路</t>
    <rPh sb="0" eb="3">
      <t>ニシオオジ</t>
    </rPh>
    <phoneticPr fontId="4"/>
  </si>
  <si>
    <t>竜が丘・鶴の里・池の里</t>
    <rPh sb="0" eb="1">
      <t>タツ</t>
    </rPh>
    <rPh sb="2" eb="3">
      <t>オカ</t>
    </rPh>
    <rPh sb="4" eb="5">
      <t>ツル</t>
    </rPh>
    <rPh sb="6" eb="7">
      <t>サト</t>
    </rPh>
    <rPh sb="8" eb="9">
      <t>イケ</t>
    </rPh>
    <rPh sb="10" eb="11">
      <t>サト</t>
    </rPh>
    <phoneticPr fontId="4"/>
  </si>
  <si>
    <t>大路</t>
    <rPh sb="0" eb="2">
      <t>オオジ</t>
    </rPh>
    <phoneticPr fontId="4"/>
  </si>
  <si>
    <t>馬場・西の庄</t>
    <rPh sb="3" eb="4">
      <t>ニシ</t>
    </rPh>
    <rPh sb="5" eb="6">
      <t>ショウ</t>
    </rPh>
    <phoneticPr fontId="4"/>
  </si>
  <si>
    <t>渋川･若竹</t>
    <rPh sb="0" eb="2">
      <t>シブカワ</t>
    </rPh>
    <rPh sb="3" eb="5">
      <t>ワカタケ</t>
    </rPh>
    <phoneticPr fontId="4"/>
  </si>
  <si>
    <t>膳所</t>
    <rPh sb="0" eb="2">
      <t>ゼゼ</t>
    </rPh>
    <phoneticPr fontId="4"/>
  </si>
  <si>
    <t>膳所・別保</t>
    <rPh sb="0" eb="2">
      <t>ゼゼ</t>
    </rPh>
    <rPh sb="3" eb="5">
      <t>ベッポ</t>
    </rPh>
    <phoneticPr fontId="4"/>
  </si>
  <si>
    <t>計</t>
    <rPh sb="0" eb="1">
      <t>ケイ</t>
    </rPh>
    <phoneticPr fontId="4"/>
  </si>
  <si>
    <t>湖城が丘</t>
    <rPh sb="0" eb="1">
      <t>コ</t>
    </rPh>
    <rPh sb="1" eb="2">
      <t>シロ</t>
    </rPh>
    <rPh sb="3" eb="4">
      <t>オカ</t>
    </rPh>
    <phoneticPr fontId="4"/>
  </si>
  <si>
    <t>中庄・杉浦・御殿浜</t>
    <rPh sb="0" eb="2">
      <t>ナカショウ</t>
    </rPh>
    <rPh sb="3" eb="5">
      <t>スギウラ</t>
    </rPh>
    <phoneticPr fontId="4"/>
  </si>
  <si>
    <t>木下・昭和・本丸・丸の内</t>
    <rPh sb="0" eb="2">
      <t>キノシタ</t>
    </rPh>
    <rPh sb="3" eb="5">
      <t>ショウワ</t>
    </rPh>
    <rPh sb="6" eb="8">
      <t>ホンマル</t>
    </rPh>
    <phoneticPr fontId="4"/>
  </si>
  <si>
    <t>大宝</t>
    <rPh sb="0" eb="2">
      <t>タイホウ</t>
    </rPh>
    <phoneticPr fontId="4"/>
  </si>
  <si>
    <t>富士見</t>
    <rPh sb="0" eb="3">
      <t>フジミ</t>
    </rPh>
    <phoneticPr fontId="4"/>
  </si>
  <si>
    <t>綣</t>
    <rPh sb="0" eb="1">
      <t>ヘソ</t>
    </rPh>
    <phoneticPr fontId="4"/>
  </si>
  <si>
    <t>晴嵐</t>
    <rPh sb="0" eb="2">
      <t>セイラン</t>
    </rPh>
    <phoneticPr fontId="4"/>
  </si>
  <si>
    <t>粟津・晴嵐・唐橋・松原</t>
    <rPh sb="0" eb="2">
      <t>アワヅ</t>
    </rPh>
    <phoneticPr fontId="4"/>
  </si>
  <si>
    <t>北大路</t>
    <rPh sb="0" eb="1">
      <t>キタ</t>
    </rPh>
    <rPh sb="1" eb="3">
      <t>オオジ</t>
    </rPh>
    <phoneticPr fontId="4"/>
  </si>
  <si>
    <t>国分</t>
    <rPh sb="0" eb="2">
      <t>コクブ</t>
    </rPh>
    <phoneticPr fontId="4"/>
  </si>
  <si>
    <t>栄・鳥居川・田辺・光が丘・螢谷</t>
    <rPh sb="0" eb="1">
      <t>サカエ</t>
    </rPh>
    <phoneticPr fontId="4"/>
  </si>
  <si>
    <t>安養寺</t>
    <rPh sb="0" eb="3">
      <t>アンヨウジ</t>
    </rPh>
    <phoneticPr fontId="4"/>
  </si>
  <si>
    <t>石山</t>
    <rPh sb="0" eb="2">
      <t>イシヤマ</t>
    </rPh>
    <phoneticPr fontId="4"/>
  </si>
  <si>
    <t>平津</t>
    <rPh sb="0" eb="1">
      <t>ヒラ</t>
    </rPh>
    <rPh sb="1" eb="2">
      <t>ツ</t>
    </rPh>
    <phoneticPr fontId="4"/>
  </si>
  <si>
    <t>大平(戸建）</t>
    <rPh sb="0" eb="2">
      <t>オオヒラ</t>
    </rPh>
    <rPh sb="3" eb="5">
      <t>コダテ</t>
    </rPh>
    <phoneticPr fontId="4"/>
  </si>
  <si>
    <t>南郷</t>
    <rPh sb="0" eb="2">
      <t>ナンゴウ</t>
    </rPh>
    <phoneticPr fontId="4"/>
  </si>
  <si>
    <t>赤尾町・千町</t>
    <rPh sb="0" eb="2">
      <t>アカオ</t>
    </rPh>
    <rPh sb="2" eb="3">
      <t>チョウ</t>
    </rPh>
    <rPh sb="4" eb="6">
      <t>センチョウ</t>
    </rPh>
    <phoneticPr fontId="4"/>
  </si>
  <si>
    <t>葉山</t>
    <rPh sb="0" eb="2">
      <t>ハヤマ</t>
    </rPh>
    <phoneticPr fontId="4"/>
  </si>
  <si>
    <t>瀬田</t>
    <rPh sb="0" eb="2">
      <t>セタ</t>
    </rPh>
    <phoneticPr fontId="4"/>
  </si>
  <si>
    <t>大江1～4</t>
    <rPh sb="0" eb="2">
      <t>オオエ</t>
    </rPh>
    <phoneticPr fontId="4"/>
  </si>
  <si>
    <t>金勝</t>
    <rPh sb="0" eb="1">
      <t>キン</t>
    </rPh>
    <rPh sb="1" eb="2">
      <t>カツ</t>
    </rPh>
    <phoneticPr fontId="4"/>
  </si>
  <si>
    <t>大江5～8</t>
    <rPh sb="0" eb="2">
      <t>オオエ</t>
    </rPh>
    <phoneticPr fontId="4"/>
  </si>
  <si>
    <t>瀬田南</t>
    <rPh sb="0" eb="2">
      <t>セタ</t>
    </rPh>
    <rPh sb="2" eb="3">
      <t>ミナミ</t>
    </rPh>
    <phoneticPr fontId="4"/>
  </si>
  <si>
    <t>野郷原</t>
    <rPh sb="0" eb="1">
      <t>ノ</t>
    </rPh>
    <rPh sb="1" eb="2">
      <t>ゴウ</t>
    </rPh>
    <rPh sb="2" eb="3">
      <t>ハラ</t>
    </rPh>
    <phoneticPr fontId="4"/>
  </si>
  <si>
    <t>吉身</t>
    <phoneticPr fontId="4"/>
  </si>
  <si>
    <t>瀬田東</t>
    <rPh sb="0" eb="2">
      <t>セタ</t>
    </rPh>
    <rPh sb="2" eb="3">
      <t>ヒガシ</t>
    </rPh>
    <phoneticPr fontId="4"/>
  </si>
  <si>
    <t>一里山1～3</t>
    <rPh sb="0" eb="2">
      <t>イチリ</t>
    </rPh>
    <rPh sb="2" eb="3">
      <t>ヤマ</t>
    </rPh>
    <phoneticPr fontId="4"/>
  </si>
  <si>
    <t>下之郷</t>
    <phoneticPr fontId="4"/>
  </si>
  <si>
    <t>栗林町・月輪</t>
    <rPh sb="0" eb="3">
      <t>クリバヤシチョウ</t>
    </rPh>
    <phoneticPr fontId="4"/>
  </si>
  <si>
    <t>瀬田北</t>
    <rPh sb="0" eb="1">
      <t>セ</t>
    </rPh>
    <rPh sb="1" eb="2">
      <t>タ</t>
    </rPh>
    <rPh sb="2" eb="3">
      <t>キタ</t>
    </rPh>
    <phoneticPr fontId="4"/>
  </si>
  <si>
    <t>大萱1～3</t>
    <rPh sb="0" eb="2">
      <t>オオガヤ</t>
    </rPh>
    <phoneticPr fontId="4"/>
  </si>
  <si>
    <t>大萱4～7</t>
    <rPh sb="0" eb="2">
      <t>オオガヤ</t>
    </rPh>
    <phoneticPr fontId="4"/>
  </si>
  <si>
    <t>梅田・勝部・焔魔堂・千代・阿村</t>
    <rPh sb="3" eb="5">
      <t>カツベ</t>
    </rPh>
    <rPh sb="10" eb="12">
      <t>チシロ</t>
    </rPh>
    <rPh sb="13" eb="15">
      <t>アムラ</t>
    </rPh>
    <phoneticPr fontId="4"/>
  </si>
  <si>
    <t>大将軍</t>
    <rPh sb="0" eb="3">
      <t>タイショウグン</t>
    </rPh>
    <phoneticPr fontId="4"/>
  </si>
  <si>
    <t>物部</t>
    <rPh sb="0" eb="2">
      <t>モノベ</t>
    </rPh>
    <phoneticPr fontId="4"/>
  </si>
  <si>
    <t>伊勢町・二町町・古高町</t>
    <rPh sb="4" eb="5">
      <t>フタ</t>
    </rPh>
    <rPh sb="5" eb="6">
      <t>マチ</t>
    </rPh>
    <rPh sb="6" eb="7">
      <t>チョウ</t>
    </rPh>
    <phoneticPr fontId="4"/>
  </si>
  <si>
    <t>速野</t>
    <rPh sb="0" eb="1">
      <t>ハヤ</t>
    </rPh>
    <rPh sb="1" eb="2">
      <t>ノ</t>
    </rPh>
    <phoneticPr fontId="4"/>
  </si>
  <si>
    <t>青地・山寺</t>
    <rPh sb="0" eb="2">
      <t>アオチ</t>
    </rPh>
    <rPh sb="3" eb="5">
      <t>ヤマデラ</t>
    </rPh>
    <phoneticPr fontId="4"/>
  </si>
  <si>
    <t>一里山4～7</t>
    <rPh sb="0" eb="2">
      <t>イチリ</t>
    </rPh>
    <rPh sb="2" eb="3">
      <t>ヤマ</t>
    </rPh>
    <phoneticPr fontId="4"/>
  </si>
  <si>
    <t>上鈎・下鈎</t>
    <rPh sb="0" eb="1">
      <t>ウエ</t>
    </rPh>
    <rPh sb="1" eb="2">
      <t>マガリ</t>
    </rPh>
    <rPh sb="3" eb="5">
      <t>シモマガリ</t>
    </rPh>
    <phoneticPr fontId="4"/>
  </si>
  <si>
    <t>北中小路・十里・小平井</t>
    <rPh sb="0" eb="2">
      <t>キタナカ</t>
    </rPh>
    <rPh sb="2" eb="4">
      <t>コウジ</t>
    </rPh>
    <rPh sb="5" eb="7">
      <t>ジュウリ</t>
    </rPh>
    <rPh sb="8" eb="11">
      <t>コビライ</t>
    </rPh>
    <phoneticPr fontId="4"/>
  </si>
  <si>
    <t>南志賀・神宮・勧学・柳川・鏡浜</t>
    <rPh sb="0" eb="3">
      <t>ミナミシガ</t>
    </rPh>
    <rPh sb="4" eb="6">
      <t>ジングウ</t>
    </rPh>
    <rPh sb="7" eb="9">
      <t>カンガク</t>
    </rPh>
    <rPh sb="10" eb="12">
      <t>ヤナガワ</t>
    </rPh>
    <rPh sb="13" eb="14">
      <t>カガミ</t>
    </rPh>
    <rPh sb="14" eb="15">
      <t>ハマ</t>
    </rPh>
    <phoneticPr fontId="4"/>
  </si>
  <si>
    <t>栄・小篠原</t>
    <phoneticPr fontId="4"/>
  </si>
  <si>
    <t>久野部・市三宅・北野</t>
    <phoneticPr fontId="4"/>
  </si>
  <si>
    <t>河西</t>
    <phoneticPr fontId="4"/>
  </si>
  <si>
    <t>ロ-ズ</t>
    <phoneticPr fontId="4"/>
  </si>
  <si>
    <t>長等・京町・中央・島関・浜町</t>
    <rPh sb="3" eb="5">
      <t>キョウマチ</t>
    </rPh>
    <rPh sb="6" eb="8">
      <t>チュウオウ</t>
    </rPh>
    <phoneticPr fontId="4"/>
  </si>
  <si>
    <t>秋葉台・富士見台・若葉台</t>
    <rPh sb="0" eb="3">
      <t>アキバダイ</t>
    </rPh>
    <phoneticPr fontId="4"/>
  </si>
  <si>
    <t>園山・美崎</t>
    <phoneticPr fontId="4"/>
  </si>
  <si>
    <t>石山寺</t>
    <phoneticPr fontId="4"/>
  </si>
  <si>
    <t>松陽</t>
    <phoneticPr fontId="4"/>
  </si>
  <si>
    <t>東草津</t>
    <rPh sb="0" eb="1">
      <t>ヒガシ</t>
    </rPh>
    <rPh sb="1" eb="3">
      <t>クサツ</t>
    </rPh>
    <phoneticPr fontId="4"/>
  </si>
  <si>
    <t>老上</t>
    <phoneticPr fontId="4"/>
  </si>
  <si>
    <t>笠縫</t>
    <phoneticPr fontId="4"/>
  </si>
  <si>
    <t>行畑・妙光寺・野洲・大畑・三上</t>
    <rPh sb="7" eb="8">
      <t>ヤ</t>
    </rPh>
    <rPh sb="8" eb="9">
      <t>ス</t>
    </rPh>
    <rPh sb="10" eb="12">
      <t>オオハタ</t>
    </rPh>
    <phoneticPr fontId="4"/>
  </si>
  <si>
    <t>ｍａｐ</t>
    <phoneticPr fontId="4"/>
  </si>
  <si>
    <t>ｍａｐ</t>
    <phoneticPr fontId="4"/>
  </si>
  <si>
    <t>合計</t>
    <rPh sb="0" eb="2">
      <t>ゴウケイ</t>
    </rPh>
    <phoneticPr fontId="4"/>
  </si>
  <si>
    <t>朝日が丘・本宮</t>
    <rPh sb="0" eb="4">
      <t>アサヒガオカ</t>
    </rPh>
    <rPh sb="5" eb="7">
      <t>モトミヤ</t>
    </rPh>
    <phoneticPr fontId="4"/>
  </si>
  <si>
    <t>雄琴</t>
    <rPh sb="0" eb="2">
      <t>オゴト</t>
    </rPh>
    <phoneticPr fontId="4"/>
  </si>
  <si>
    <t>立入</t>
    <rPh sb="0" eb="2">
      <t>タチイリ</t>
    </rPh>
    <phoneticPr fontId="4"/>
  </si>
  <si>
    <t>守山</t>
    <phoneticPr fontId="4"/>
  </si>
  <si>
    <t>雄琴北・雄琴3～6</t>
    <rPh sb="4" eb="6">
      <t>オゴト</t>
    </rPh>
    <phoneticPr fontId="4"/>
  </si>
  <si>
    <t>チラシ納品先：〒525-0035　草津市西草津2-3-17</t>
    <rPh sb="3" eb="5">
      <t>ノウヒン</t>
    </rPh>
    <rPh sb="5" eb="6">
      <t>サキ</t>
    </rPh>
    <rPh sb="17" eb="20">
      <t>クサツシ</t>
    </rPh>
    <rPh sb="20" eb="23">
      <t>ニシクサツ</t>
    </rPh>
    <phoneticPr fontId="4"/>
  </si>
  <si>
    <t>近江富士</t>
    <rPh sb="0" eb="2">
      <t>オウミ</t>
    </rPh>
    <rPh sb="2" eb="4">
      <t>フジ</t>
    </rPh>
    <phoneticPr fontId="4"/>
  </si>
  <si>
    <t>長等</t>
    <rPh sb="0" eb="2">
      <t>ナガラ</t>
    </rPh>
    <phoneticPr fontId="4"/>
  </si>
  <si>
    <t>中央</t>
    <phoneticPr fontId="4"/>
  </si>
  <si>
    <t>田上</t>
    <rPh sb="0" eb="2">
      <t>タガミ</t>
    </rPh>
    <phoneticPr fontId="4"/>
  </si>
  <si>
    <t>大石</t>
  </si>
  <si>
    <t>常盤</t>
    <rPh sb="0" eb="2">
      <t>トキワ</t>
    </rPh>
    <phoneticPr fontId="4"/>
  </si>
  <si>
    <t>草津・草津町・西草津</t>
    <rPh sb="3" eb="5">
      <t>クサツ</t>
    </rPh>
    <rPh sb="5" eb="6">
      <t>チョウ</t>
    </rPh>
    <rPh sb="7" eb="8">
      <t>ニシ</t>
    </rPh>
    <rPh sb="8" eb="10">
      <t>クサツ</t>
    </rPh>
    <phoneticPr fontId="4"/>
  </si>
  <si>
    <t>草津</t>
    <phoneticPr fontId="4"/>
  </si>
  <si>
    <t>山田</t>
  </si>
  <si>
    <t>草津</t>
    <rPh sb="0" eb="2">
      <t>クサツ</t>
    </rPh>
    <phoneticPr fontId="4"/>
  </si>
  <si>
    <t>大津</t>
    <rPh sb="0" eb="2">
      <t>オオツ</t>
    </rPh>
    <phoneticPr fontId="4"/>
  </si>
  <si>
    <t>追分・追分南</t>
    <rPh sb="0" eb="2">
      <t>オイワケ</t>
    </rPh>
    <rPh sb="3" eb="5">
      <t>オイワケ</t>
    </rPh>
    <rPh sb="5" eb="6">
      <t>ミナミ</t>
    </rPh>
    <phoneticPr fontId="4"/>
  </si>
  <si>
    <t>連絡先ＴＥＬ：</t>
    <rPh sb="0" eb="3">
      <t>レンラクサキ</t>
    </rPh>
    <phoneticPr fontId="4"/>
  </si>
  <si>
    <t>野洲</t>
    <rPh sb="0" eb="2">
      <t>ヤス</t>
    </rPh>
    <phoneticPr fontId="4"/>
  </si>
  <si>
    <t>中主</t>
    <rPh sb="0" eb="2">
      <t>チュウズ</t>
    </rPh>
    <phoneticPr fontId="4"/>
  </si>
  <si>
    <t>小野・上砥山・手原・大橋</t>
    <rPh sb="0" eb="2">
      <t>オノ</t>
    </rPh>
    <rPh sb="3" eb="4">
      <t>ウエ</t>
    </rPh>
    <rPh sb="4" eb="6">
      <t>トヤマ</t>
    </rPh>
    <rPh sb="7" eb="9">
      <t>テハラ</t>
    </rPh>
    <rPh sb="10" eb="12">
      <t>オオハシ</t>
    </rPh>
    <phoneticPr fontId="4"/>
  </si>
  <si>
    <t>野尻・蜂屋</t>
    <rPh sb="0" eb="2">
      <t>ノジリ</t>
    </rPh>
    <rPh sb="3" eb="5">
      <t>ハチヤ</t>
    </rPh>
    <phoneticPr fontId="4"/>
  </si>
  <si>
    <r>
      <t>萱野浦・</t>
    </r>
    <r>
      <rPr>
        <sz val="11"/>
        <rFont val="ＭＳ Ｐゴシック"/>
        <family val="3"/>
        <charset val="128"/>
      </rPr>
      <t>玉野浦</t>
    </r>
    <rPh sb="0" eb="1">
      <t>カヤ</t>
    </rPh>
    <rPh sb="1" eb="2">
      <t>ノ</t>
    </rPh>
    <rPh sb="2" eb="3">
      <t>ウラ</t>
    </rPh>
    <rPh sb="4" eb="7">
      <t>タマノウラ</t>
    </rPh>
    <phoneticPr fontId="4"/>
  </si>
  <si>
    <r>
      <t>永原・</t>
    </r>
    <r>
      <rPr>
        <sz val="11"/>
        <rFont val="ＭＳ Ｐゴシック"/>
        <family val="3"/>
        <charset val="128"/>
      </rPr>
      <t>上屋・冨波甲・乙</t>
    </r>
    <rPh sb="3" eb="4">
      <t>ウエ</t>
    </rPh>
    <rPh sb="4" eb="5">
      <t>ヤ</t>
    </rPh>
    <rPh sb="8" eb="9">
      <t>コウ</t>
    </rPh>
    <rPh sb="10" eb="11">
      <t>オツ</t>
    </rPh>
    <phoneticPr fontId="4"/>
  </si>
  <si>
    <t>松山・二本松・柳が崎・錦織・桜野</t>
    <rPh sb="7" eb="8">
      <t>ヤナ</t>
    </rPh>
    <rPh sb="9" eb="10">
      <t>サキ</t>
    </rPh>
    <rPh sb="11" eb="12">
      <t>ニシキ</t>
    </rPh>
    <rPh sb="12" eb="13">
      <t>オ</t>
    </rPh>
    <rPh sb="14" eb="16">
      <t>サクラノ</t>
    </rPh>
    <phoneticPr fontId="4"/>
  </si>
  <si>
    <t>大津市</t>
    <rPh sb="0" eb="2">
      <t>オオツ</t>
    </rPh>
    <rPh sb="2" eb="3">
      <t>シ</t>
    </rPh>
    <phoneticPr fontId="4"/>
  </si>
  <si>
    <t>草津市</t>
    <rPh sb="0" eb="2">
      <t>クサツ</t>
    </rPh>
    <rPh sb="2" eb="3">
      <t>シ</t>
    </rPh>
    <phoneticPr fontId="4"/>
  </si>
  <si>
    <t>栗東市</t>
    <rPh sb="0" eb="2">
      <t>リットウ</t>
    </rPh>
    <rPh sb="2" eb="3">
      <t>シ</t>
    </rPh>
    <phoneticPr fontId="4"/>
  </si>
  <si>
    <t>守山市</t>
    <rPh sb="0" eb="2">
      <t>モリヤマ</t>
    </rPh>
    <rPh sb="2" eb="3">
      <t>シ</t>
    </rPh>
    <phoneticPr fontId="4"/>
  </si>
  <si>
    <t>日吉台</t>
    <phoneticPr fontId="4"/>
  </si>
  <si>
    <t>坂本</t>
  </si>
  <si>
    <t>日吉</t>
    <rPh sb="0" eb="2">
      <t>ヒヨシ</t>
    </rPh>
    <phoneticPr fontId="4"/>
  </si>
  <si>
    <t>坂本1～7</t>
    <phoneticPr fontId="4"/>
  </si>
  <si>
    <t>矢倉・西矢倉</t>
    <rPh sb="0" eb="1">
      <t>ヤ</t>
    </rPh>
    <rPh sb="1" eb="2">
      <t>グラ</t>
    </rPh>
    <rPh sb="3" eb="4">
      <t>ニシ</t>
    </rPh>
    <rPh sb="4" eb="6">
      <t>ヤグラ</t>
    </rPh>
    <phoneticPr fontId="4"/>
  </si>
  <si>
    <t>野路1.2.4～9・野路東4～7</t>
    <rPh sb="0" eb="2">
      <t>ノジ</t>
    </rPh>
    <rPh sb="10" eb="12">
      <t>ノジ</t>
    </rPh>
    <rPh sb="12" eb="13">
      <t>ヒガシ</t>
    </rPh>
    <phoneticPr fontId="4"/>
  </si>
  <si>
    <t>小柿・中沢</t>
    <rPh sb="0" eb="1">
      <t>コ</t>
    </rPh>
    <rPh sb="1" eb="2">
      <t>カキ</t>
    </rPh>
    <rPh sb="3" eb="5">
      <t>ナカザワ</t>
    </rPh>
    <phoneticPr fontId="4"/>
  </si>
  <si>
    <r>
      <t>駒井沢・川原・</t>
    </r>
    <r>
      <rPr>
        <sz val="11"/>
        <rFont val="ＭＳ Ｐゴシック"/>
        <family val="3"/>
        <charset val="128"/>
      </rPr>
      <t>集・新堂・平井</t>
    </r>
    <rPh sb="0" eb="3">
      <t>コマイザワ</t>
    </rPh>
    <rPh sb="4" eb="6">
      <t>カワハラ</t>
    </rPh>
    <rPh sb="7" eb="8">
      <t>アツ</t>
    </rPh>
    <rPh sb="9" eb="11">
      <t>シンドウ</t>
    </rPh>
    <rPh sb="12" eb="14">
      <t>ヒライ</t>
    </rPh>
    <phoneticPr fontId="4"/>
  </si>
  <si>
    <t>守山・今宿</t>
    <rPh sb="3" eb="5">
      <t>イマジュク</t>
    </rPh>
    <phoneticPr fontId="4"/>
  </si>
  <si>
    <t>岡町・立入・浮気</t>
    <rPh sb="3" eb="5">
      <t>タチイリ</t>
    </rPh>
    <rPh sb="6" eb="8">
      <t>ウワキ</t>
    </rPh>
    <phoneticPr fontId="4"/>
  </si>
  <si>
    <t>菩提寺・北山台・三上台・サイドタウン</t>
    <rPh sb="4" eb="7">
      <t>キタヤマダイ</t>
    </rPh>
    <rPh sb="8" eb="10">
      <t>ミカミ</t>
    </rPh>
    <rPh sb="10" eb="11">
      <t>ダイ</t>
    </rPh>
    <phoneticPr fontId="4"/>
  </si>
  <si>
    <t>岩根下田</t>
    <rPh sb="0" eb="2">
      <t>イワネ</t>
    </rPh>
    <rPh sb="2" eb="4">
      <t>シモダ</t>
    </rPh>
    <phoneticPr fontId="4"/>
  </si>
  <si>
    <t>菩提寺</t>
    <rPh sb="0" eb="3">
      <t>ボダイジ</t>
    </rPh>
    <phoneticPr fontId="4"/>
  </si>
  <si>
    <t>石部</t>
    <rPh sb="0" eb="2">
      <t>イシベ</t>
    </rPh>
    <phoneticPr fontId="4"/>
  </si>
  <si>
    <t>甲西三雲</t>
    <rPh sb="0" eb="2">
      <t>コウセイ</t>
    </rPh>
    <rPh sb="2" eb="4">
      <t>ミクモ</t>
    </rPh>
    <phoneticPr fontId="4"/>
  </si>
  <si>
    <t>伴谷</t>
    <rPh sb="0" eb="1">
      <t>バン</t>
    </rPh>
    <rPh sb="1" eb="2">
      <t>タニ</t>
    </rPh>
    <phoneticPr fontId="4"/>
  </si>
  <si>
    <t>柏木綾野</t>
    <rPh sb="0" eb="2">
      <t>カシワギ</t>
    </rPh>
    <rPh sb="2" eb="3">
      <t>アヤ</t>
    </rPh>
    <rPh sb="3" eb="4">
      <t>ノ</t>
    </rPh>
    <phoneticPr fontId="4"/>
  </si>
  <si>
    <t>水口貴生川</t>
    <rPh sb="0" eb="2">
      <t>ミナクチ</t>
    </rPh>
    <rPh sb="2" eb="5">
      <t>キブカワ</t>
    </rPh>
    <phoneticPr fontId="4"/>
  </si>
  <si>
    <t>玉津小津</t>
    <rPh sb="0" eb="2">
      <t>タマツ</t>
    </rPh>
    <rPh sb="2" eb="3">
      <t>コ</t>
    </rPh>
    <rPh sb="3" eb="4">
      <t>ツ</t>
    </rPh>
    <phoneticPr fontId="4"/>
  </si>
  <si>
    <t>野洲市</t>
    <rPh sb="0" eb="2">
      <t>ヤス</t>
    </rPh>
    <rPh sb="2" eb="3">
      <t>シ</t>
    </rPh>
    <phoneticPr fontId="4"/>
  </si>
  <si>
    <t>ｍａｐ</t>
    <phoneticPr fontId="4"/>
  </si>
  <si>
    <t>ｍａｐ</t>
    <phoneticPr fontId="4"/>
  </si>
  <si>
    <t>南郷1～5・上山町</t>
    <rPh sb="0" eb="2">
      <t>ナンゴウ</t>
    </rPh>
    <rPh sb="6" eb="7">
      <t>ウエ</t>
    </rPh>
    <rPh sb="7" eb="8">
      <t>ヤマ</t>
    </rPh>
    <rPh sb="8" eb="9">
      <t>マチ</t>
    </rPh>
    <phoneticPr fontId="4"/>
  </si>
  <si>
    <t>甲南</t>
    <rPh sb="0" eb="2">
      <t>コウナン</t>
    </rPh>
    <phoneticPr fontId="4"/>
  </si>
  <si>
    <t>希望ヶ丘・耕心・ニューポリス</t>
    <rPh sb="0" eb="4">
      <t>キボウガオカ</t>
    </rPh>
    <rPh sb="5" eb="7">
      <t>コウシン</t>
    </rPh>
    <phoneticPr fontId="4"/>
  </si>
  <si>
    <t>岡本・馬場</t>
    <rPh sb="0" eb="2">
      <t>オカモト</t>
    </rPh>
    <rPh sb="3" eb="5">
      <t>バンバ</t>
    </rPh>
    <phoneticPr fontId="4"/>
  </si>
  <si>
    <t>木川・山田・北山田・南山田・御倉</t>
    <rPh sb="0" eb="1">
      <t>キ</t>
    </rPh>
    <rPh sb="1" eb="2">
      <t>カワ</t>
    </rPh>
    <rPh sb="3" eb="5">
      <t>ヤマダ</t>
    </rPh>
    <rPh sb="6" eb="9">
      <t>キタヤマダ</t>
    </rPh>
    <rPh sb="10" eb="13">
      <t>ミナミヤマダ</t>
    </rPh>
    <rPh sb="14" eb="15">
      <t>オン</t>
    </rPh>
    <rPh sb="15" eb="16">
      <t>クラ</t>
    </rPh>
    <phoneticPr fontId="4"/>
  </si>
  <si>
    <t>下笠・上笠</t>
    <rPh sb="0" eb="1">
      <t>シタ</t>
    </rPh>
    <rPh sb="1" eb="2">
      <t>カサ</t>
    </rPh>
    <rPh sb="3" eb="4">
      <t>ウエ</t>
    </rPh>
    <rPh sb="4" eb="5">
      <t>カサ</t>
    </rPh>
    <phoneticPr fontId="4"/>
  </si>
  <si>
    <t>志那中・穴村・芦浦など</t>
    <rPh sb="0" eb="1">
      <t>シ</t>
    </rPh>
    <rPh sb="1" eb="2">
      <t>ナ</t>
    </rPh>
    <rPh sb="2" eb="3">
      <t>ナカ</t>
    </rPh>
    <rPh sb="4" eb="5">
      <t>アナ</t>
    </rPh>
    <rPh sb="5" eb="6">
      <t>ムラ</t>
    </rPh>
    <rPh sb="7" eb="9">
      <t>アシウラ</t>
    </rPh>
    <phoneticPr fontId="4"/>
  </si>
  <si>
    <t>比江・竹ヶ丘・西河原・吉地・六条・乙窪</t>
    <rPh sb="0" eb="1">
      <t>ヒ</t>
    </rPh>
    <rPh sb="1" eb="2">
      <t>エ</t>
    </rPh>
    <rPh sb="3" eb="4">
      <t>タケ</t>
    </rPh>
    <rPh sb="5" eb="6">
      <t>オカ</t>
    </rPh>
    <rPh sb="11" eb="12">
      <t>キチ</t>
    </rPh>
    <rPh sb="12" eb="13">
      <t>ジ</t>
    </rPh>
    <rPh sb="14" eb="16">
      <t>ロクジョウ</t>
    </rPh>
    <rPh sb="17" eb="18">
      <t>オツ</t>
    </rPh>
    <rPh sb="18" eb="19">
      <t>クボ</t>
    </rPh>
    <phoneticPr fontId="4"/>
  </si>
  <si>
    <t>柑子袋・平松北・中央・針・吉永・三雲</t>
    <rPh sb="0" eb="3">
      <t>コウジブクロ</t>
    </rPh>
    <rPh sb="4" eb="6">
      <t>ヒラマツ</t>
    </rPh>
    <rPh sb="6" eb="7">
      <t>キタ</t>
    </rPh>
    <rPh sb="8" eb="10">
      <t>チュウオウ</t>
    </rPh>
    <rPh sb="11" eb="12">
      <t>ハリ</t>
    </rPh>
    <rPh sb="13" eb="15">
      <t>ヨシナガ</t>
    </rPh>
    <rPh sb="16" eb="18">
      <t>ミクモ</t>
    </rPh>
    <phoneticPr fontId="4"/>
  </si>
  <si>
    <t>宝来坂・岡出・宮の森・石部</t>
    <rPh sb="0" eb="3">
      <t>ホウライザカ</t>
    </rPh>
    <rPh sb="4" eb="6">
      <t>オカデ</t>
    </rPh>
    <rPh sb="7" eb="8">
      <t>ミヤ</t>
    </rPh>
    <rPh sb="9" eb="10">
      <t>モリ</t>
    </rPh>
    <rPh sb="11" eb="13">
      <t>イシベ</t>
    </rPh>
    <phoneticPr fontId="4"/>
  </si>
  <si>
    <t>下山・山・春日</t>
    <rPh sb="0" eb="2">
      <t>シモヤマ</t>
    </rPh>
    <rPh sb="3" eb="4">
      <t>ヤマ</t>
    </rPh>
    <rPh sb="5" eb="7">
      <t>カスガ</t>
    </rPh>
    <phoneticPr fontId="4"/>
  </si>
  <si>
    <t>播磨田・小島・川田・笠原など</t>
    <rPh sb="0" eb="2">
      <t>ハリマ</t>
    </rPh>
    <rPh sb="2" eb="3">
      <t>タ</t>
    </rPh>
    <rPh sb="4" eb="6">
      <t>コジマ</t>
    </rPh>
    <rPh sb="7" eb="9">
      <t>カワダ</t>
    </rPh>
    <rPh sb="10" eb="11">
      <t>カサ</t>
    </rPh>
    <rPh sb="11" eb="12">
      <t>ハラ</t>
    </rPh>
    <phoneticPr fontId="4"/>
  </si>
  <si>
    <t>甲賀市</t>
    <rPh sb="0" eb="2">
      <t>コウガ</t>
    </rPh>
    <rPh sb="2" eb="3">
      <t>シ</t>
    </rPh>
    <phoneticPr fontId="4"/>
  </si>
  <si>
    <t>湖南市　</t>
    <rPh sb="0" eb="3">
      <t>コナンシ</t>
    </rPh>
    <phoneticPr fontId="4"/>
  </si>
  <si>
    <t>逢坂・松本</t>
    <rPh sb="0" eb="2">
      <t>オウサカ</t>
    </rPh>
    <rPh sb="3" eb="5">
      <t>マツモト</t>
    </rPh>
    <phoneticPr fontId="4"/>
  </si>
  <si>
    <t>泉・名坂・綾野・梅が丘など</t>
    <rPh sb="0" eb="1">
      <t>イズミ</t>
    </rPh>
    <rPh sb="2" eb="3">
      <t>ナ</t>
    </rPh>
    <rPh sb="3" eb="4">
      <t>サカ</t>
    </rPh>
    <rPh sb="5" eb="6">
      <t>アヤ</t>
    </rPh>
    <rPh sb="8" eb="9">
      <t>ウメ</t>
    </rPh>
    <rPh sb="10" eb="11">
      <t>オカ</t>
    </rPh>
    <phoneticPr fontId="4"/>
  </si>
  <si>
    <t>つつじヶ丘・松尾・貴生川・三大寺など</t>
    <rPh sb="4" eb="5">
      <t>オカ</t>
    </rPh>
    <rPh sb="6" eb="8">
      <t>マツオ</t>
    </rPh>
    <rPh sb="9" eb="12">
      <t>キブカワ</t>
    </rPh>
    <rPh sb="13" eb="14">
      <t>ミ</t>
    </rPh>
    <rPh sb="14" eb="16">
      <t>オオテラ</t>
    </rPh>
    <phoneticPr fontId="4"/>
  </si>
  <si>
    <t>皇子丘・三井寺・茶崎・浜大津など</t>
    <rPh sb="0" eb="2">
      <t>オウジ</t>
    </rPh>
    <rPh sb="2" eb="3">
      <t>オカ</t>
    </rPh>
    <rPh sb="4" eb="7">
      <t>ミイデラ</t>
    </rPh>
    <phoneticPr fontId="4"/>
  </si>
  <si>
    <t>②</t>
    <phoneticPr fontId="4"/>
  </si>
  <si>
    <t>岩根・水戸・梅影・日枝・若竹・下田</t>
    <rPh sb="0" eb="2">
      <t>イワネ</t>
    </rPh>
    <rPh sb="3" eb="5">
      <t>ミト</t>
    </rPh>
    <rPh sb="6" eb="8">
      <t>ウメカゲ</t>
    </rPh>
    <rPh sb="9" eb="11">
      <t>ヒエ</t>
    </rPh>
    <rPh sb="12" eb="14">
      <t>ワカタケ</t>
    </rPh>
    <rPh sb="15" eb="17">
      <t>シモダ</t>
    </rPh>
    <phoneticPr fontId="4"/>
  </si>
  <si>
    <t>③</t>
    <phoneticPr fontId="4"/>
  </si>
  <si>
    <t>学生マンション(月～金）</t>
    <rPh sb="0" eb="1">
      <t>ガク</t>
    </rPh>
    <rPh sb="1" eb="2">
      <t>セイ</t>
    </rPh>
    <phoneticPr fontId="4"/>
  </si>
  <si>
    <t>御社名：</t>
    <phoneticPr fontId="4"/>
  </si>
  <si>
    <t>①</t>
    <phoneticPr fontId="4"/>
  </si>
  <si>
    <t>部</t>
    <rPh sb="0" eb="1">
      <t>ブ</t>
    </rPh>
    <phoneticPr fontId="4"/>
  </si>
  <si>
    <t xml:space="preserve"> 納品数 　　　　　　　　　　</t>
    <rPh sb="1" eb="3">
      <t>ノウヒン</t>
    </rPh>
    <rPh sb="3" eb="4">
      <t>スウ</t>
    </rPh>
    <phoneticPr fontId="4"/>
  </si>
  <si>
    <t>④</t>
    <phoneticPr fontId="4"/>
  </si>
  <si>
    <t>野洲北</t>
    <rPh sb="0" eb="1">
      <t>ヤ</t>
    </rPh>
    <rPh sb="1" eb="2">
      <t>ス</t>
    </rPh>
    <rPh sb="2" eb="3">
      <t>キタ</t>
    </rPh>
    <phoneticPr fontId="4"/>
  </si>
  <si>
    <t>⑤</t>
    <phoneticPr fontId="4"/>
  </si>
  <si>
    <t>金森・大門・石田・横江・赤野井など</t>
    <rPh sb="3" eb="5">
      <t>ダイモン</t>
    </rPh>
    <rPh sb="6" eb="8">
      <t>イシダ</t>
    </rPh>
    <rPh sb="9" eb="11">
      <t>ヨコエ</t>
    </rPh>
    <rPh sb="12" eb="15">
      <t>アカノイ</t>
    </rPh>
    <phoneticPr fontId="4"/>
  </si>
  <si>
    <t>下阪本・比叡辻・木の岡</t>
    <rPh sb="4" eb="6">
      <t>ヒエイ</t>
    </rPh>
    <rPh sb="6" eb="7">
      <t>ツジ</t>
    </rPh>
    <rPh sb="8" eb="9">
      <t>キ</t>
    </rPh>
    <rPh sb="10" eb="11">
      <t>オカ</t>
    </rPh>
    <phoneticPr fontId="4"/>
  </si>
  <si>
    <t>春日・高城・中・今宿・中浜・南浜</t>
    <phoneticPr fontId="4"/>
  </si>
  <si>
    <r>
      <t>申込締切➡前週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正午　　納品期限➡前週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17時</t>
    </r>
    <rPh sb="18" eb="20">
      <t>ゼンシュウ</t>
    </rPh>
    <rPh sb="20" eb="21">
      <t>スイ</t>
    </rPh>
    <rPh sb="24" eb="25">
      <t>ジ</t>
    </rPh>
    <phoneticPr fontId="4"/>
  </si>
  <si>
    <t>里・関津･枝</t>
    <rPh sb="0" eb="1">
      <t>サト</t>
    </rPh>
    <rPh sb="2" eb="3">
      <t>セキ</t>
    </rPh>
    <rPh sb="3" eb="4">
      <t>ツ</t>
    </rPh>
    <rPh sb="5" eb="6">
      <t>エダ</t>
    </rPh>
    <phoneticPr fontId="4"/>
  </si>
  <si>
    <t>大石東・大石中</t>
    <rPh sb="0" eb="2">
      <t>オオイシ</t>
    </rPh>
    <rPh sb="2" eb="3">
      <t>ヒガシ</t>
    </rPh>
    <rPh sb="4" eb="6">
      <t>オオイシ</t>
    </rPh>
    <rPh sb="6" eb="7">
      <t>ナカ</t>
    </rPh>
    <phoneticPr fontId="4"/>
  </si>
  <si>
    <t>真野1.2.5.6</t>
    <rPh sb="0" eb="2">
      <t>マノ</t>
    </rPh>
    <phoneticPr fontId="4"/>
  </si>
  <si>
    <t>草津市役所～立命館大学</t>
    <rPh sb="0" eb="2">
      <t>クサツ</t>
    </rPh>
    <rPh sb="2" eb="5">
      <t>シヤクショ</t>
    </rPh>
    <rPh sb="6" eb="9">
      <t>リツメイカン</t>
    </rPh>
    <rPh sb="9" eb="11">
      <t>ダイガク</t>
    </rPh>
    <phoneticPr fontId="4"/>
  </si>
  <si>
    <t>ご担当者名：</t>
    <rPh sb="1" eb="4">
      <t>タントウシャ</t>
    </rPh>
    <rPh sb="4" eb="5">
      <t>メイ</t>
    </rPh>
    <phoneticPr fontId="4"/>
  </si>
  <si>
    <t>大路渋川</t>
    <rPh sb="0" eb="2">
      <t>オチ</t>
    </rPh>
    <rPh sb="2" eb="4">
      <t>シブカワ</t>
    </rPh>
    <phoneticPr fontId="4"/>
  </si>
  <si>
    <t>治田①</t>
    <phoneticPr fontId="4"/>
  </si>
  <si>
    <t>治田②</t>
    <phoneticPr fontId="4"/>
  </si>
  <si>
    <t>近江富士</t>
    <rPh sb="0" eb="4">
      <t>オウミフジ</t>
    </rPh>
    <phoneticPr fontId="4"/>
  </si>
  <si>
    <r>
      <t>納品方法（印刷所から納品・持込）　　　　　　月　　　　　日　（　　　　）　　　　　　　　　      　　　　配布方法（軒並・戸建・分譲Ｍ・賃アパ） サイズ（Ｂ５・Ａ４・Ｂ４・　 　　　   　）　　</t>
    </r>
    <r>
      <rPr>
        <sz val="12"/>
        <rFont val="ＭＳ Ｐゴシック"/>
        <family val="3"/>
        <charset val="128"/>
      </rPr>
      <t>　</t>
    </r>
    <rPh sb="2" eb="4">
      <t>ホウホウ</t>
    </rPh>
    <rPh sb="5" eb="7">
      <t>インサツ</t>
    </rPh>
    <rPh sb="7" eb="8">
      <t>ショ</t>
    </rPh>
    <rPh sb="10" eb="12">
      <t>ノウヒン</t>
    </rPh>
    <rPh sb="13" eb="15">
      <t>モチコミ</t>
    </rPh>
    <rPh sb="22" eb="23">
      <t>ガツ</t>
    </rPh>
    <rPh sb="28" eb="29">
      <t>ニチ</t>
    </rPh>
    <phoneticPr fontId="4"/>
  </si>
  <si>
    <t>希望エリアに○、残数調整エリアに△を記入し、ＦＡＸまたはメールにて申込願います。</t>
    <phoneticPr fontId="4"/>
  </si>
  <si>
    <t>瀬田</t>
    <phoneticPr fontId="4"/>
  </si>
  <si>
    <t>神領</t>
    <phoneticPr fontId="4"/>
  </si>
  <si>
    <r>
      <t>TEL：077-566-6185/</t>
    </r>
    <r>
      <rPr>
        <b/>
        <sz val="13"/>
        <rFont val="ＭＳ Ｐゴシック"/>
        <family val="3"/>
        <charset val="128"/>
      </rPr>
      <t>FAX：</t>
    </r>
    <r>
      <rPr>
        <sz val="13"/>
        <rFont val="ＭＳ Ｐゴシック"/>
        <family val="3"/>
        <charset val="128"/>
      </rPr>
      <t>077-566-6186 / mail：order@posting.co.jp</t>
    </r>
    <phoneticPr fontId="4"/>
  </si>
  <si>
    <r>
      <rPr>
        <b/>
        <u/>
        <sz val="16"/>
        <color indexed="30"/>
        <rFont val="Arial Black"/>
        <family val="2"/>
      </rPr>
      <t>FAX</t>
    </r>
    <r>
      <rPr>
        <b/>
        <u/>
        <sz val="16"/>
        <color indexed="30"/>
        <rFont val="ＭＳ Ｐゴシック"/>
        <family val="3"/>
        <charset val="128"/>
      </rPr>
      <t>：</t>
    </r>
    <r>
      <rPr>
        <b/>
        <u/>
        <sz val="16"/>
        <color indexed="30"/>
        <rFont val="Arial Black"/>
        <family val="2"/>
      </rPr>
      <t>077-566-6186</t>
    </r>
    <phoneticPr fontId="4"/>
  </si>
  <si>
    <t>(ＭＡＰ208）不動産チラシは分譲マンション　800-250＝550</t>
    <rPh sb="15" eb="17">
      <t>ブンジョウ</t>
    </rPh>
    <phoneticPr fontId="4"/>
  </si>
  <si>
    <t xml:space="preserve">(ＭＡＰ151）不動産チラシは分譲マンション　180 -180＝0 </t>
    <rPh sb="15" eb="17">
      <t>ブンジョウ</t>
    </rPh>
    <phoneticPr fontId="4"/>
  </si>
  <si>
    <t>岡・目川・川辺</t>
    <rPh sb="0" eb="1">
      <t>オカ</t>
    </rPh>
    <rPh sb="2" eb="3">
      <t>メ</t>
    </rPh>
    <rPh sb="3" eb="4">
      <t>ガワ</t>
    </rPh>
    <rPh sb="5" eb="7">
      <t>カワズラ</t>
    </rPh>
    <phoneticPr fontId="4"/>
  </si>
  <si>
    <t>御園・荒張ルモンタウン</t>
    <rPh sb="0" eb="2">
      <t>ミソノ</t>
    </rPh>
    <phoneticPr fontId="4"/>
  </si>
  <si>
    <t>高野・出庭・辻・林</t>
    <rPh sb="0" eb="2">
      <t>タカノ</t>
    </rPh>
    <rPh sb="3" eb="4">
      <t>デ</t>
    </rPh>
    <rPh sb="4" eb="5">
      <t>ニワ</t>
    </rPh>
    <rPh sb="6" eb="7">
      <t>ツジ</t>
    </rPh>
    <rPh sb="8" eb="9">
      <t>ハヤシ</t>
    </rPh>
    <phoneticPr fontId="4"/>
  </si>
  <si>
    <t>苅原・笠川・霊仙寺</t>
  </si>
  <si>
    <t>水保・木浜</t>
    <rPh sb="3" eb="4">
      <t>キ</t>
    </rPh>
    <rPh sb="4" eb="5">
      <t>ハマ</t>
    </rPh>
    <phoneticPr fontId="4"/>
  </si>
  <si>
    <r>
      <rPr>
        <sz val="18"/>
        <color indexed="30"/>
        <rFont val="ＭＳ Ｐゴシック"/>
        <family val="3"/>
        <charset val="128"/>
      </rPr>
      <t>4月</t>
    </r>
    <r>
      <rPr>
        <sz val="18"/>
        <rFont val="ＭＳ Ｐゴシック"/>
        <family val="3"/>
        <charset val="128"/>
      </rPr>
      <t>ポスティング部数表</t>
    </r>
    <r>
      <rPr>
        <sz val="12"/>
        <rFont val="ＭＳ Ｐゴシック"/>
        <family val="3"/>
        <charset val="128"/>
      </rPr>
      <t>2026</t>
    </r>
    <rPh sb="1" eb="2">
      <t>ガツ</t>
    </rPh>
    <rPh sb="8" eb="10">
      <t>ブスウ</t>
    </rPh>
    <rPh sb="10" eb="11">
      <t>ヒョウ</t>
    </rPh>
    <phoneticPr fontId="4"/>
  </si>
  <si>
    <r>
      <rPr>
        <b/>
        <sz val="16"/>
        <color rgb="FF0070C0"/>
        <rFont val="ＭＳ Ｐゴシック"/>
        <family val="3"/>
        <charset val="128"/>
      </rPr>
      <t>配布日➡毎週月～金曜日</t>
    </r>
    <r>
      <rPr>
        <b/>
        <sz val="16"/>
        <color rgb="FF007BB8"/>
        <rFont val="ＭＳ Ｐゴシック"/>
        <family val="3"/>
        <charset val="128"/>
      </rPr>
      <t>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color indexed="30"/>
        <rFont val="ＭＳ Ｐゴシック"/>
        <family val="3"/>
        <charset val="128"/>
      </rPr>
      <t xml:space="preserve">             　 </t>
    </r>
    <r>
      <rPr>
        <sz val="14"/>
        <rFont val="ＭＳ Ｐゴシック"/>
        <family val="3"/>
        <charset val="128"/>
      </rPr>
      <t xml:space="preserve">                                                           </t>
    </r>
    <r>
      <rPr>
        <b/>
        <sz val="12"/>
        <rFont val="ＭＳ Ｐゴシック"/>
        <family val="3"/>
        <charset val="128"/>
      </rPr>
      <t>①4/7～10    ②4/14～17    ③4/21～24   ④4/28～5/1</t>
    </r>
    <phoneticPr fontId="4"/>
  </si>
  <si>
    <t>学マン以外</t>
    <rPh sb="0" eb="1">
      <t>ガク</t>
    </rPh>
    <rPh sb="3" eb="5">
      <t>イガイ</t>
    </rPh>
    <phoneticPr fontId="4"/>
  </si>
  <si>
    <t>全エリア数</t>
    <rPh sb="0" eb="1">
      <t>ゼン</t>
    </rPh>
    <rPh sb="4" eb="5">
      <t>スウ</t>
    </rPh>
    <phoneticPr fontId="4"/>
  </si>
  <si>
    <t>南草津・野路町・プリムタウン</t>
    <rPh sb="4" eb="6">
      <t>ノジ</t>
    </rPh>
    <rPh sb="6" eb="7">
      <t>チョウ</t>
    </rPh>
    <phoneticPr fontId="4"/>
  </si>
  <si>
    <t xml:space="preserve">(ＭＡＰ118）不動産チラシは分譲マンション　970-360＝610 </t>
    <rPh sb="15" eb="17">
      <t>ブンジョウ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</si>
</sst>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30"/>
      <name val="ＭＳ Ｐゴシック"/>
      <family val="3"/>
      <charset val="128"/>
    </font>
    <font>
      <sz val="18"/>
      <color indexed="30"/>
      <name val="ＭＳ Ｐゴシック"/>
      <family val="3"/>
      <charset val="128"/>
    </font>
    <font>
      <b/>
      <u/>
      <sz val="16"/>
      <color indexed="30"/>
      <name val="Arial Black"/>
      <family val="2"/>
    </font>
    <font>
      <b/>
      <u/>
      <sz val="16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6"/>
      <color rgb="FF0033CC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7BB8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rgb="FF0070C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3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center" shrinkToFit="1"/>
    </xf>
    <xf numFmtId="177" fontId="2" fillId="0" borderId="1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right" shrinkToFit="1"/>
    </xf>
    <xf numFmtId="176" fontId="10" fillId="0" borderId="5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horizontal="right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shrinkToFit="1"/>
    </xf>
    <xf numFmtId="176" fontId="10" fillId="0" borderId="10" xfId="0" applyNumberFormat="1" applyFont="1" applyBorder="1" applyAlignment="1">
      <alignment horizontal="right" shrinkToFit="1"/>
    </xf>
    <xf numFmtId="176" fontId="10" fillId="0" borderId="11" xfId="0" applyNumberFormat="1" applyFont="1" applyBorder="1" applyAlignment="1">
      <alignment shrinkToFit="1"/>
    </xf>
    <xf numFmtId="176" fontId="10" fillId="0" borderId="9" xfId="0" applyNumberFormat="1" applyFont="1" applyBorder="1" applyAlignment="1">
      <alignment shrinkToFit="1"/>
    </xf>
    <xf numFmtId="0" fontId="2" fillId="0" borderId="9" xfId="0" applyFont="1" applyBorder="1" applyAlignment="1">
      <alignment horizontal="left" shrinkToFit="1"/>
    </xf>
    <xf numFmtId="176" fontId="10" fillId="0" borderId="9" xfId="0" applyNumberFormat="1" applyFont="1" applyBorder="1" applyAlignment="1">
      <alignment horizontal="right" shrinkToFit="1"/>
    </xf>
    <xf numFmtId="0" fontId="0" fillId="0" borderId="9" xfId="0" applyBorder="1" applyAlignment="1">
      <alignment shrinkToFit="1"/>
    </xf>
    <xf numFmtId="176" fontId="10" fillId="0" borderId="9" xfId="1" applyNumberFormat="1" applyFont="1" applyBorder="1" applyAlignment="1">
      <alignment horizontal="right" shrinkToFit="1"/>
    </xf>
    <xf numFmtId="0" fontId="0" fillId="0" borderId="7" xfId="0" applyBorder="1" applyAlignment="1">
      <alignment vertical="center" wrapText="1" shrinkToFit="1"/>
    </xf>
    <xf numFmtId="176" fontId="10" fillId="0" borderId="0" xfId="0" applyNumberFormat="1" applyFont="1" applyAlignment="1">
      <alignment shrinkToFit="1"/>
    </xf>
    <xf numFmtId="176" fontId="10" fillId="0" borderId="5" xfId="1" applyNumberFormat="1" applyFont="1" applyBorder="1" applyAlignment="1">
      <alignment shrinkToFit="1"/>
    </xf>
    <xf numFmtId="176" fontId="10" fillId="0" borderId="9" xfId="1" applyNumberFormat="1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0" fillId="0" borderId="12" xfId="0" applyBorder="1">
      <alignment vertical="center"/>
    </xf>
    <xf numFmtId="176" fontId="10" fillId="0" borderId="0" xfId="0" applyNumberFormat="1" applyFont="1" applyAlignment="1">
      <alignment horizontal="right" shrinkToFit="1"/>
    </xf>
    <xf numFmtId="0" fontId="0" fillId="0" borderId="13" xfId="0" applyBorder="1" applyAlignment="1">
      <alignment shrinkToFit="1"/>
    </xf>
    <xf numFmtId="176" fontId="10" fillId="0" borderId="14" xfId="0" applyNumberFormat="1" applyFont="1" applyBorder="1" applyAlignment="1">
      <alignment shrinkToFit="1"/>
    </xf>
    <xf numFmtId="176" fontId="10" fillId="0" borderId="7" xfId="0" applyNumberFormat="1" applyFont="1" applyBorder="1" applyAlignment="1">
      <alignment shrinkToFit="1"/>
    </xf>
    <xf numFmtId="0" fontId="0" fillId="0" borderId="7" xfId="0" applyBorder="1">
      <alignment vertical="center"/>
    </xf>
    <xf numFmtId="176" fontId="0" fillId="0" borderId="0" xfId="0" applyNumberFormat="1" applyAlignment="1">
      <alignment horizontal="right"/>
    </xf>
    <xf numFmtId="0" fontId="0" fillId="0" borderId="15" xfId="0" applyBorder="1">
      <alignment vertical="center"/>
    </xf>
    <xf numFmtId="0" fontId="11" fillId="0" borderId="16" xfId="0" applyFont="1" applyBorder="1" applyAlignment="1">
      <alignment horizontal="center" vertical="center"/>
    </xf>
    <xf numFmtId="176" fontId="0" fillId="0" borderId="0" xfId="0" applyNumberFormat="1" applyAlignment="1">
      <alignment shrinkToFit="1"/>
    </xf>
    <xf numFmtId="0" fontId="2" fillId="0" borderId="13" xfId="0" applyFont="1" applyBorder="1" applyAlignment="1">
      <alignment horizontal="center" wrapText="1" shrinkToFit="1"/>
    </xf>
    <xf numFmtId="0" fontId="2" fillId="0" borderId="17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  <xf numFmtId="177" fontId="10" fillId="0" borderId="6" xfId="0" applyNumberFormat="1" applyFont="1" applyBorder="1">
      <alignment vertical="center"/>
    </xf>
    <xf numFmtId="176" fontId="10" fillId="0" borderId="19" xfId="0" applyNumberFormat="1" applyFont="1" applyBorder="1" applyAlignment="1">
      <alignment shrinkToFit="1"/>
    </xf>
    <xf numFmtId="176" fontId="10" fillId="0" borderId="11" xfId="1" applyNumberFormat="1" applyFont="1" applyBorder="1" applyAlignment="1">
      <alignment shrinkToFit="1"/>
    </xf>
    <xf numFmtId="0" fontId="10" fillId="0" borderId="12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horizontal="right" vertical="center" shrinkToFit="1"/>
    </xf>
    <xf numFmtId="177" fontId="0" fillId="0" borderId="6" xfId="0" applyNumberForma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14" fillId="0" borderId="12" xfId="0" applyFont="1" applyBorder="1" applyAlignment="1">
      <alignment horizontal="center" shrinkToFit="1"/>
    </xf>
    <xf numFmtId="176" fontId="10" fillId="0" borderId="20" xfId="0" applyNumberFormat="1" applyFont="1" applyBorder="1" applyAlignment="1">
      <alignment shrinkToFit="1"/>
    </xf>
    <xf numFmtId="176" fontId="10" fillId="0" borderId="21" xfId="0" applyNumberFormat="1" applyFont="1" applyBorder="1" applyAlignment="1">
      <alignment shrinkToFit="1"/>
    </xf>
    <xf numFmtId="176" fontId="15" fillId="0" borderId="0" xfId="0" applyNumberFormat="1" applyFont="1" applyAlignment="1">
      <alignment horizontal="right"/>
    </xf>
    <xf numFmtId="0" fontId="15" fillId="0" borderId="13" xfId="0" applyFont="1" applyBorder="1" applyAlignment="1">
      <alignment horizontal="center" wrapText="1" shrinkToFit="1"/>
    </xf>
    <xf numFmtId="0" fontId="15" fillId="0" borderId="0" xfId="0" applyFont="1" applyAlignment="1">
      <alignment horizontal="center" wrapText="1" shrinkToFit="1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176" fontId="13" fillId="0" borderId="12" xfId="0" applyNumberFormat="1" applyFont="1" applyBorder="1" applyAlignment="1">
      <alignment horizontal="right" shrinkToFit="1"/>
    </xf>
    <xf numFmtId="0" fontId="15" fillId="0" borderId="0" xfId="0" applyFont="1" applyAlignment="1">
      <alignment horizontal="center" shrinkToFit="1"/>
    </xf>
    <xf numFmtId="176" fontId="5" fillId="0" borderId="0" xfId="0" applyNumberFormat="1" applyFont="1">
      <alignment vertical="center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shrinkToFit="1"/>
    </xf>
    <xf numFmtId="176" fontId="10" fillId="0" borderId="23" xfId="0" applyNumberFormat="1" applyFont="1" applyBorder="1" applyAlignment="1">
      <alignment shrinkToFit="1"/>
    </xf>
    <xf numFmtId="0" fontId="0" fillId="0" borderId="0" xfId="0" applyAlignment="1">
      <alignment horizontal="left"/>
    </xf>
    <xf numFmtId="177" fontId="0" fillId="0" borderId="24" xfId="0" applyNumberFormat="1" applyBorder="1" applyAlignment="1">
      <alignment vertical="center" shrinkToFit="1"/>
    </xf>
    <xf numFmtId="177" fontId="10" fillId="0" borderId="5" xfId="0" applyNumberFormat="1" applyFont="1" applyBorder="1">
      <alignment vertical="center"/>
    </xf>
    <xf numFmtId="176" fontId="10" fillId="0" borderId="25" xfId="1" applyNumberFormat="1" applyFont="1" applyBorder="1" applyAlignment="1">
      <alignment shrinkToFit="1"/>
    </xf>
    <xf numFmtId="176" fontId="10" fillId="0" borderId="26" xfId="0" applyNumberFormat="1" applyFont="1" applyBorder="1" applyAlignment="1">
      <alignment shrinkToFit="1"/>
    </xf>
    <xf numFmtId="176" fontId="10" fillId="0" borderId="24" xfId="1" applyNumberFormat="1" applyFont="1" applyBorder="1" applyAlignment="1">
      <alignment horizontal="right" shrinkToFit="1"/>
    </xf>
    <xf numFmtId="176" fontId="10" fillId="0" borderId="22" xfId="1" applyNumberFormat="1" applyFont="1" applyBorder="1" applyAlignment="1">
      <alignment shrinkToFit="1"/>
    </xf>
    <xf numFmtId="13" fontId="0" fillId="0" borderId="1" xfId="0" applyNumberFormat="1" applyBorder="1" applyAlignment="1">
      <alignment horizontal="center" shrinkToFit="1"/>
    </xf>
    <xf numFmtId="13" fontId="0" fillId="0" borderId="7" xfId="0" applyNumberFormat="1" applyBorder="1" applyAlignment="1">
      <alignment horizont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/>
    <xf numFmtId="176" fontId="0" fillId="0" borderId="9" xfId="0" applyNumberFormat="1" applyBorder="1" applyAlignment="1">
      <alignment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horizontal="right" shrinkToFit="1"/>
    </xf>
    <xf numFmtId="0" fontId="25" fillId="0" borderId="6" xfId="0" applyFont="1" applyBorder="1" applyAlignment="1">
      <alignment horizontal="center" shrinkToFit="1"/>
    </xf>
    <xf numFmtId="0" fontId="25" fillId="0" borderId="9" xfId="0" applyFont="1" applyBorder="1" applyAlignment="1">
      <alignment horizontal="center" shrinkToFit="1"/>
    </xf>
    <xf numFmtId="0" fontId="25" fillId="0" borderId="10" xfId="0" applyFont="1" applyBorder="1" applyAlignment="1">
      <alignment horizontal="center" shrinkToFit="1"/>
    </xf>
    <xf numFmtId="0" fontId="0" fillId="0" borderId="6" xfId="0" applyBorder="1" applyAlignment="1">
      <alignment shrinkToFit="1"/>
    </xf>
    <xf numFmtId="176" fontId="10" fillId="0" borderId="27" xfId="0" applyNumberFormat="1" applyFont="1" applyBorder="1" applyAlignment="1">
      <alignment horizontal="right" shrinkToFit="1"/>
    </xf>
    <xf numFmtId="0" fontId="2" fillId="0" borderId="1" xfId="0" applyFont="1" applyBorder="1" applyAlignment="1">
      <alignment shrinkToFit="1"/>
    </xf>
    <xf numFmtId="177" fontId="0" fillId="0" borderId="2" xfId="0" applyNumberFormat="1" applyBorder="1" applyAlignment="1">
      <alignment vertical="center" shrinkToFit="1"/>
    </xf>
    <xf numFmtId="177" fontId="10" fillId="0" borderId="3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0" fillId="0" borderId="1" xfId="0" applyNumberFormat="1" applyBorder="1" applyAlignment="1">
      <alignment vertical="center" shrinkToFit="1"/>
    </xf>
    <xf numFmtId="176" fontId="10" fillId="0" borderId="23" xfId="0" applyNumberFormat="1" applyFont="1" applyBorder="1" applyAlignment="1">
      <alignment horizontal="right" shrinkToFit="1"/>
    </xf>
    <xf numFmtId="0" fontId="25" fillId="0" borderId="1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shrinkToFit="1"/>
    </xf>
    <xf numFmtId="176" fontId="2" fillId="0" borderId="23" xfId="0" applyNumberFormat="1" applyFont="1" applyBorder="1" applyAlignment="1">
      <alignment shrinkToFit="1"/>
    </xf>
    <xf numFmtId="0" fontId="2" fillId="0" borderId="28" xfId="0" applyFont="1" applyBorder="1" applyAlignment="1">
      <alignment horizontal="left" shrinkToFit="1"/>
    </xf>
    <xf numFmtId="0" fontId="25" fillId="0" borderId="29" xfId="0" applyFont="1" applyBorder="1" applyAlignment="1">
      <alignment horizontal="center" shrinkToFit="1"/>
    </xf>
    <xf numFmtId="176" fontId="10" fillId="0" borderId="29" xfId="0" applyNumberFormat="1" applyFont="1" applyBorder="1" applyAlignment="1">
      <alignment horizontal="right" shrinkToFit="1"/>
    </xf>
    <xf numFmtId="176" fontId="10" fillId="0" borderId="30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horizontal="right" shrinkToFit="1"/>
    </xf>
    <xf numFmtId="0" fontId="0" fillId="0" borderId="31" xfId="0" applyBorder="1" applyAlignment="1">
      <alignment horizontal="center" vertical="center" shrinkToFit="1"/>
    </xf>
    <xf numFmtId="0" fontId="2" fillId="0" borderId="32" xfId="0" applyFont="1" applyBorder="1" applyAlignment="1">
      <alignment horizontal="left" shrinkToFit="1"/>
    </xf>
    <xf numFmtId="0" fontId="25" fillId="0" borderId="33" xfId="0" applyFont="1" applyBorder="1" applyAlignment="1">
      <alignment horizontal="center" shrinkToFit="1"/>
    </xf>
    <xf numFmtId="176" fontId="10" fillId="0" borderId="33" xfId="0" applyNumberFormat="1" applyFont="1" applyBorder="1" applyAlignment="1">
      <alignment horizontal="right" shrinkToFit="1"/>
    </xf>
    <xf numFmtId="176" fontId="10" fillId="0" borderId="34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horizontal="right" shrinkToFit="1"/>
    </xf>
    <xf numFmtId="0" fontId="25" fillId="0" borderId="35" xfId="0" applyFont="1" applyBorder="1" applyAlignment="1">
      <alignment horizontal="center" shrinkToFit="1"/>
    </xf>
    <xf numFmtId="176" fontId="10" fillId="0" borderId="35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shrinkToFit="1"/>
    </xf>
    <xf numFmtId="0" fontId="2" fillId="0" borderId="36" xfId="0" applyFont="1" applyBorder="1" applyAlignment="1">
      <alignment horizontal="left" shrinkToFit="1"/>
    </xf>
    <xf numFmtId="0" fontId="25" fillId="0" borderId="37" xfId="0" applyFont="1" applyBorder="1" applyAlignment="1">
      <alignment horizontal="center" shrinkToFit="1"/>
    </xf>
    <xf numFmtId="176" fontId="10" fillId="0" borderId="37" xfId="0" applyNumberFormat="1" applyFont="1" applyBorder="1" applyAlignment="1">
      <alignment horizontal="right" shrinkToFit="1"/>
    </xf>
    <xf numFmtId="176" fontId="10" fillId="0" borderId="38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horizontal="right" shrinkToFit="1"/>
    </xf>
    <xf numFmtId="0" fontId="25" fillId="0" borderId="39" xfId="0" applyFont="1" applyBorder="1" applyAlignment="1">
      <alignment horizontal="center" shrinkToFit="1"/>
    </xf>
    <xf numFmtId="176" fontId="10" fillId="0" borderId="39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shrinkToFit="1"/>
    </xf>
    <xf numFmtId="176" fontId="10" fillId="0" borderId="40" xfId="0" applyNumberFormat="1" applyFont="1" applyBorder="1" applyAlignment="1">
      <alignment horizontal="right" shrinkToFit="1"/>
    </xf>
    <xf numFmtId="176" fontId="10" fillId="0" borderId="23" xfId="1" applyNumberFormat="1" applyFont="1" applyBorder="1" applyAlignment="1">
      <alignment shrinkToFit="1"/>
    </xf>
    <xf numFmtId="176" fontId="10" fillId="0" borderId="23" xfId="1" applyNumberFormat="1" applyFont="1" applyBorder="1" applyAlignment="1">
      <alignment horizontal="right" shrinkToFit="1"/>
    </xf>
    <xf numFmtId="0" fontId="0" fillId="0" borderId="32" xfId="0" applyBorder="1" applyAlignment="1">
      <alignment horizontal="left" shrinkToFit="1"/>
    </xf>
    <xf numFmtId="0" fontId="0" fillId="0" borderId="32" xfId="0" applyBorder="1" applyAlignment="1">
      <alignment shrinkToFit="1"/>
    </xf>
    <xf numFmtId="176" fontId="10" fillId="0" borderId="34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horizontal="right" shrinkToFit="1"/>
    </xf>
    <xf numFmtId="0" fontId="0" fillId="0" borderId="23" xfId="0" applyBorder="1" applyAlignment="1">
      <alignment shrinkToFit="1"/>
    </xf>
    <xf numFmtId="0" fontId="0" fillId="0" borderId="41" xfId="0" applyBorder="1" applyAlignment="1">
      <alignment shrinkToFit="1"/>
    </xf>
    <xf numFmtId="0" fontId="25" fillId="0" borderId="42" xfId="0" applyFont="1" applyBorder="1" applyAlignment="1">
      <alignment horizontal="center" shrinkToFit="1"/>
    </xf>
    <xf numFmtId="176" fontId="10" fillId="0" borderId="42" xfId="0" applyNumberFormat="1" applyFont="1" applyBorder="1" applyAlignment="1">
      <alignment horizontal="right" shrinkToFit="1"/>
    </xf>
    <xf numFmtId="176" fontId="10" fillId="0" borderId="43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horizontal="right" shrinkToFit="1"/>
    </xf>
    <xf numFmtId="0" fontId="0" fillId="0" borderId="45" xfId="0" applyBorder="1" applyAlignment="1">
      <alignment shrinkToFit="1"/>
    </xf>
    <xf numFmtId="176" fontId="10" fillId="0" borderId="46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horizontal="right" shrinkToFit="1"/>
    </xf>
    <xf numFmtId="0" fontId="0" fillId="0" borderId="28" xfId="0" applyBorder="1" applyAlignment="1">
      <alignment shrinkToFit="1"/>
    </xf>
    <xf numFmtId="176" fontId="10" fillId="0" borderId="30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horizontal="right" shrinkToFit="1"/>
    </xf>
    <xf numFmtId="0" fontId="2" fillId="0" borderId="28" xfId="0" applyFont="1" applyBorder="1" applyAlignment="1">
      <alignment shrinkToFit="1"/>
    </xf>
    <xf numFmtId="0" fontId="2" fillId="0" borderId="32" xfId="0" applyFont="1" applyBorder="1" applyAlignment="1">
      <alignment shrinkToFit="1"/>
    </xf>
    <xf numFmtId="176" fontId="10" fillId="0" borderId="47" xfId="0" applyNumberFormat="1" applyFont="1" applyBorder="1" applyAlignment="1">
      <alignment horizontal="right" shrinkToFit="1"/>
    </xf>
    <xf numFmtId="176" fontId="10" fillId="0" borderId="16" xfId="0" applyNumberFormat="1" applyFont="1" applyBorder="1" applyAlignment="1">
      <alignment shrinkToFit="1"/>
    </xf>
    <xf numFmtId="176" fontId="10" fillId="0" borderId="27" xfId="0" applyNumberFormat="1" applyFont="1" applyBorder="1" applyAlignment="1">
      <alignment shrinkToFit="1"/>
    </xf>
    <xf numFmtId="176" fontId="2" fillId="0" borderId="32" xfId="0" applyNumberFormat="1" applyFont="1" applyBorder="1" applyAlignment="1">
      <alignment shrinkToFit="1"/>
    </xf>
    <xf numFmtId="0" fontId="25" fillId="0" borderId="28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shrinkToFit="1"/>
    </xf>
    <xf numFmtId="176" fontId="0" fillId="0" borderId="36" xfId="0" applyNumberFormat="1" applyBorder="1" applyAlignment="1">
      <alignment shrinkToFit="1"/>
    </xf>
    <xf numFmtId="0" fontId="25" fillId="0" borderId="3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5" fillId="0" borderId="16" xfId="0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right" shrinkToFit="1"/>
    </xf>
    <xf numFmtId="176" fontId="10" fillId="0" borderId="48" xfId="1" applyNumberFormat="1" applyFont="1" applyBorder="1" applyAlignment="1">
      <alignment shrinkToFit="1"/>
    </xf>
    <xf numFmtId="176" fontId="10" fillId="0" borderId="49" xfId="0" applyNumberFormat="1" applyFont="1" applyBorder="1" applyAlignment="1">
      <alignment shrinkToFit="1"/>
    </xf>
    <xf numFmtId="176" fontId="10" fillId="0" borderId="48" xfId="0" applyNumberFormat="1" applyFont="1" applyBorder="1" applyAlignment="1">
      <alignment shrinkToFit="1"/>
    </xf>
    <xf numFmtId="176" fontId="10" fillId="0" borderId="49" xfId="1" applyNumberFormat="1" applyFont="1" applyBorder="1" applyAlignment="1">
      <alignment shrinkToFit="1"/>
    </xf>
    <xf numFmtId="0" fontId="7" fillId="0" borderId="7" xfId="0" applyFont="1" applyBorder="1" applyAlignment="1">
      <alignment shrinkToFit="1"/>
    </xf>
    <xf numFmtId="0" fontId="15" fillId="0" borderId="27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176" fontId="10" fillId="0" borderId="50" xfId="0" applyNumberFormat="1" applyFont="1" applyBorder="1" applyAlignment="1">
      <alignment horizontal="right" shrinkToFit="1"/>
    </xf>
    <xf numFmtId="0" fontId="25" fillId="0" borderId="36" xfId="0" applyFont="1" applyBorder="1" applyAlignment="1">
      <alignment horizontal="center" vertical="center" shrinkToFit="1"/>
    </xf>
    <xf numFmtId="177" fontId="10" fillId="0" borderId="38" xfId="0" applyNumberFormat="1" applyFont="1" applyBorder="1" applyAlignment="1">
      <alignment shrinkToFit="1"/>
    </xf>
    <xf numFmtId="177" fontId="10" fillId="0" borderId="36" xfId="0" applyNumberFormat="1" applyFont="1" applyBorder="1" applyAlignment="1">
      <alignment shrinkToFit="1"/>
    </xf>
    <xf numFmtId="0" fontId="2" fillId="0" borderId="27" xfId="0" applyFont="1" applyBorder="1" applyAlignment="1">
      <alignment horizontal="center" shrinkToFit="1"/>
    </xf>
    <xf numFmtId="0" fontId="25" fillId="0" borderId="27" xfId="0" applyFont="1" applyBorder="1" applyAlignment="1">
      <alignment horizontal="center" shrinkToFit="1"/>
    </xf>
    <xf numFmtId="0" fontId="25" fillId="0" borderId="31" xfId="0" applyFont="1" applyBorder="1" applyAlignment="1">
      <alignment horizontal="center" vertical="center" shrinkToFit="1"/>
    </xf>
    <xf numFmtId="176" fontId="0" fillId="0" borderId="32" xfId="0" applyNumberFormat="1" applyBorder="1" applyAlignment="1">
      <alignment vertical="center" shrinkToFit="1"/>
    </xf>
    <xf numFmtId="0" fontId="0" fillId="0" borderId="0" xfId="0" applyAlignment="1"/>
    <xf numFmtId="176" fontId="7" fillId="0" borderId="4" xfId="0" applyNumberFormat="1" applyFont="1" applyBorder="1" applyAlignment="1"/>
    <xf numFmtId="0" fontId="2" fillId="2" borderId="23" xfId="0" applyFont="1" applyFill="1" applyBorder="1" applyAlignment="1">
      <alignment shrinkToFit="1"/>
    </xf>
    <xf numFmtId="176" fontId="10" fillId="2" borderId="23" xfId="1" applyNumberFormat="1" applyFont="1" applyFill="1" applyBorder="1" applyAlignment="1">
      <alignment shrinkToFit="1"/>
    </xf>
    <xf numFmtId="177" fontId="0" fillId="2" borderId="1" xfId="0" applyNumberFormat="1" applyFill="1" applyBorder="1" applyAlignment="1">
      <alignment shrinkToFit="1"/>
    </xf>
    <xf numFmtId="0" fontId="0" fillId="0" borderId="36" xfId="0" applyBorder="1" applyAlignment="1">
      <alignment horizontal="left" shrinkToFit="1"/>
    </xf>
    <xf numFmtId="176" fontId="0" fillId="0" borderId="32" xfId="0" applyNumberFormat="1" applyBorder="1" applyAlignment="1">
      <alignment shrinkToFit="1"/>
    </xf>
    <xf numFmtId="176" fontId="10" fillId="0" borderId="46" xfId="0" applyNumberFormat="1" applyFont="1" applyBorder="1" applyAlignment="1">
      <alignment shrinkToFit="1"/>
    </xf>
    <xf numFmtId="176" fontId="10" fillId="0" borderId="45" xfId="0" applyNumberFormat="1" applyFont="1" applyBorder="1" applyAlignment="1">
      <alignment shrinkToFit="1"/>
    </xf>
    <xf numFmtId="0" fontId="0" fillId="0" borderId="19" xfId="0" applyBorder="1" applyAlignment="1">
      <alignment shrinkToFit="1"/>
    </xf>
    <xf numFmtId="0" fontId="25" fillId="0" borderId="19" xfId="0" applyFont="1" applyBorder="1" applyAlignment="1">
      <alignment horizontal="center" shrinkToFit="1"/>
    </xf>
    <xf numFmtId="176" fontId="10" fillId="0" borderId="51" xfId="0" applyNumberFormat="1" applyFont="1" applyBorder="1" applyAlignment="1">
      <alignment shrinkToFit="1"/>
    </xf>
    <xf numFmtId="176" fontId="0" fillId="0" borderId="36" xfId="0" applyNumberFormat="1" applyBorder="1" applyAlignment="1">
      <alignment vertical="center" shrinkToFit="1"/>
    </xf>
    <xf numFmtId="13" fontId="0" fillId="0" borderId="36" xfId="0" applyNumberFormat="1" applyBorder="1" applyAlignment="1">
      <alignment horizontal="center" shrinkToFit="1"/>
    </xf>
    <xf numFmtId="176" fontId="10" fillId="0" borderId="38" xfId="1" applyNumberFormat="1" applyFont="1" applyBorder="1" applyAlignment="1">
      <alignment shrinkToFit="1"/>
    </xf>
    <xf numFmtId="176" fontId="10" fillId="0" borderId="52" xfId="1" applyNumberFormat="1" applyFont="1" applyBorder="1" applyAlignment="1">
      <alignment shrinkToFit="1"/>
    </xf>
    <xf numFmtId="0" fontId="0" fillId="0" borderId="44" xfId="0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0" fillId="0" borderId="44" xfId="0" applyNumberFormat="1" applyFont="1" applyBorder="1" applyAlignment="1">
      <alignment horizontal="right" shrinkToFit="1"/>
    </xf>
    <xf numFmtId="13" fontId="0" fillId="0" borderId="44" xfId="0" applyNumberFormat="1" applyBorder="1" applyAlignment="1">
      <alignment horizontal="center" shrinkToFit="1"/>
    </xf>
    <xf numFmtId="176" fontId="10" fillId="0" borderId="53" xfId="0" applyNumberFormat="1" applyFont="1" applyBorder="1" applyAlignment="1">
      <alignment horizontal="right" shrinkToFit="1"/>
    </xf>
    <xf numFmtId="176" fontId="10" fillId="0" borderId="43" xfId="0" applyNumberFormat="1" applyFont="1" applyBorder="1" applyAlignment="1">
      <alignment horizontal="right" shrinkToFit="1"/>
    </xf>
    <xf numFmtId="176" fontId="0" fillId="0" borderId="44" xfId="0" applyNumberForma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0" fontId="25" fillId="0" borderId="13" xfId="0" applyFont="1" applyBorder="1" applyAlignment="1">
      <alignment horizontal="center" vertical="center" shrinkToFit="1"/>
    </xf>
    <xf numFmtId="176" fontId="10" fillId="0" borderId="13" xfId="0" applyNumberFormat="1" applyFont="1" applyBorder="1" applyAlignment="1">
      <alignment horizontal="right" shrinkToFit="1"/>
    </xf>
    <xf numFmtId="176" fontId="10" fillId="0" borderId="13" xfId="0" applyNumberFormat="1" applyFont="1" applyBorder="1" applyAlignment="1">
      <alignment shrinkToFit="1"/>
    </xf>
    <xf numFmtId="13" fontId="0" fillId="0" borderId="13" xfId="0" applyNumberFormat="1" applyBorder="1" applyAlignment="1">
      <alignment horizontal="center" shrinkToFit="1"/>
    </xf>
    <xf numFmtId="0" fontId="0" fillId="0" borderId="12" xfId="0" applyBorder="1" applyAlignment="1">
      <alignment vertical="center" wrapText="1" shrinkToFit="1"/>
    </xf>
    <xf numFmtId="0" fontId="2" fillId="0" borderId="12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shrinkToFit="1"/>
    </xf>
    <xf numFmtId="176" fontId="10" fillId="0" borderId="12" xfId="0" applyNumberFormat="1" applyFont="1" applyBorder="1" applyAlignment="1">
      <alignment horizontal="right" shrinkToFit="1"/>
    </xf>
    <xf numFmtId="176" fontId="10" fillId="0" borderId="12" xfId="0" applyNumberFormat="1" applyFont="1" applyBorder="1" applyAlignment="1">
      <alignment shrinkToFit="1"/>
    </xf>
    <xf numFmtId="0" fontId="2" fillId="0" borderId="12" xfId="0" applyFont="1" applyBorder="1">
      <alignment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13" fontId="0" fillId="0" borderId="12" xfId="0" applyNumberFormat="1" applyBorder="1" applyAlignment="1">
      <alignment horizontal="center" shrinkToFit="1"/>
    </xf>
    <xf numFmtId="176" fontId="10" fillId="0" borderId="14" xfId="0" applyNumberFormat="1" applyFont="1" applyBorder="1" applyAlignment="1">
      <alignment horizontal="right" shrinkToFit="1"/>
    </xf>
    <xf numFmtId="0" fontId="0" fillId="0" borderId="54" xfId="0" applyBorder="1" applyAlignment="1">
      <alignment shrinkToFit="1"/>
    </xf>
    <xf numFmtId="0" fontId="25" fillId="0" borderId="55" xfId="0" applyFont="1" applyBorder="1" applyAlignment="1">
      <alignment horizontal="center" shrinkToFit="1"/>
    </xf>
    <xf numFmtId="176" fontId="10" fillId="0" borderId="55" xfId="0" applyNumberFormat="1" applyFont="1" applyBorder="1" applyAlignment="1">
      <alignment horizontal="right" shrinkToFit="1"/>
    </xf>
    <xf numFmtId="176" fontId="10" fillId="0" borderId="56" xfId="0" applyNumberFormat="1" applyFont="1" applyBorder="1" applyAlignment="1">
      <alignment shrinkToFit="1"/>
    </xf>
    <xf numFmtId="176" fontId="10" fillId="0" borderId="54" xfId="0" applyNumberFormat="1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0" fillId="0" borderId="36" xfId="0" applyBorder="1" applyAlignment="1">
      <alignment shrinkToFit="1"/>
    </xf>
    <xf numFmtId="0" fontId="0" fillId="0" borderId="12" xfId="0" applyBorder="1" applyAlignment="1">
      <alignment shrinkToFit="1"/>
    </xf>
    <xf numFmtId="0" fontId="9" fillId="0" borderId="0" xfId="0" applyFont="1" applyAlignment="1">
      <alignment horizontal="center" shrinkToFit="1"/>
    </xf>
    <xf numFmtId="176" fontId="0" fillId="0" borderId="28" xfId="0" applyNumberFormat="1" applyBorder="1" applyAlignment="1">
      <alignment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0" fillId="0" borderId="14" xfId="0" applyNumberFormat="1" applyFont="1" applyBorder="1" applyAlignment="1">
      <alignment shrinkToFit="1"/>
    </xf>
    <xf numFmtId="177" fontId="10" fillId="0" borderId="7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shrinkToFit="1"/>
    </xf>
    <xf numFmtId="0" fontId="0" fillId="0" borderId="28" xfId="0" applyBorder="1" applyAlignment="1">
      <alignment horizontal="left" shrinkToFit="1"/>
    </xf>
    <xf numFmtId="0" fontId="2" fillId="0" borderId="57" xfId="0" applyFont="1" applyBorder="1" applyAlignment="1">
      <alignment shrinkToFit="1"/>
    </xf>
    <xf numFmtId="0" fontId="25" fillId="0" borderId="58" xfId="0" applyFont="1" applyBorder="1" applyAlignment="1">
      <alignment horizontal="center" shrinkToFit="1"/>
    </xf>
    <xf numFmtId="176" fontId="10" fillId="0" borderId="58" xfId="0" applyNumberFormat="1" applyFont="1" applyBorder="1" applyAlignment="1">
      <alignment horizontal="right" shrinkToFit="1"/>
    </xf>
    <xf numFmtId="176" fontId="10" fillId="0" borderId="59" xfId="0" applyNumberFormat="1" applyFont="1" applyBorder="1" applyAlignment="1">
      <alignment shrinkToFit="1"/>
    </xf>
    <xf numFmtId="176" fontId="10" fillId="0" borderId="57" xfId="0" applyNumberFormat="1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5" fillId="0" borderId="61" xfId="0" applyFont="1" applyBorder="1" applyAlignment="1">
      <alignment horizontal="center" shrinkToFit="1"/>
    </xf>
    <xf numFmtId="176" fontId="10" fillId="0" borderId="61" xfId="0" applyNumberFormat="1" applyFont="1" applyBorder="1" applyAlignment="1">
      <alignment horizontal="right" shrinkToFit="1"/>
    </xf>
    <xf numFmtId="176" fontId="10" fillId="0" borderId="62" xfId="0" applyNumberFormat="1" applyFont="1" applyBorder="1" applyAlignment="1">
      <alignment shrinkToFit="1"/>
    </xf>
    <xf numFmtId="176" fontId="10" fillId="0" borderId="60" xfId="0" applyNumberFormat="1" applyFont="1" applyBorder="1" applyAlignment="1">
      <alignment shrinkToFit="1"/>
    </xf>
    <xf numFmtId="0" fontId="0" fillId="0" borderId="60" xfId="0" applyBorder="1" applyAlignment="1">
      <alignment shrinkToFit="1"/>
    </xf>
    <xf numFmtId="0" fontId="7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vertical="center" shrinkToFit="1"/>
    </xf>
    <xf numFmtId="176" fontId="10" fillId="0" borderId="63" xfId="0" applyNumberFormat="1" applyFont="1" applyBorder="1" applyAlignment="1">
      <alignment horizontal="right" shrinkToFit="1"/>
    </xf>
    <xf numFmtId="0" fontId="1" fillId="0" borderId="36" xfId="0" applyFont="1" applyBorder="1" applyAlignment="1">
      <alignment horizontal="left" shrinkToFit="1"/>
    </xf>
    <xf numFmtId="0" fontId="7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15" fillId="0" borderId="18" xfId="0" applyFont="1" applyBorder="1" applyAlignment="1">
      <alignment horizontal="center" shrinkToFit="1"/>
    </xf>
    <xf numFmtId="176" fontId="10" fillId="0" borderId="64" xfId="0" applyNumberFormat="1" applyFont="1" applyBorder="1" applyAlignment="1">
      <alignment horizontal="right" shrinkToFit="1"/>
    </xf>
    <xf numFmtId="176" fontId="10" fillId="0" borderId="18" xfId="0" applyNumberFormat="1" applyFont="1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27" fillId="0" borderId="2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176" fontId="0" fillId="0" borderId="19" xfId="0" applyNumberFormat="1" applyBorder="1" applyAlignment="1">
      <alignment shrinkToFit="1"/>
    </xf>
    <xf numFmtId="176" fontId="10" fillId="0" borderId="65" xfId="0" applyNumberFormat="1" applyFont="1" applyBorder="1" applyAlignment="1">
      <alignment horizontal="right" shrinkToFit="1"/>
    </xf>
    <xf numFmtId="0" fontId="0" fillId="0" borderId="36" xfId="0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76" fontId="26" fillId="0" borderId="7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wrapText="1" shrinkToFit="1"/>
    </xf>
    <xf numFmtId="0" fontId="7" fillId="0" borderId="18" xfId="0" applyFont="1" applyBorder="1" applyAlignment="1"/>
    <xf numFmtId="0" fontId="7" fillId="0" borderId="19" xfId="0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shrinkToFit="1"/>
    </xf>
    <xf numFmtId="176" fontId="10" fillId="0" borderId="18" xfId="0" applyNumberFormat="1" applyFont="1" applyBorder="1" applyAlignment="1">
      <alignment horizontal="right" shrinkToFit="1"/>
    </xf>
    <xf numFmtId="177" fontId="10" fillId="0" borderId="69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horizontal="right" shrinkToFit="1"/>
    </xf>
    <xf numFmtId="177" fontId="10" fillId="0" borderId="36" xfId="0" applyNumberFormat="1" applyFont="1" applyBorder="1" applyAlignment="1">
      <alignment horizontal="right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shrinkToFit="1"/>
    </xf>
    <xf numFmtId="0" fontId="0" fillId="0" borderId="45" xfId="0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9" fillId="0" borderId="36" xfId="0" applyFont="1" applyBorder="1" applyAlignment="1">
      <alignment horizontal="center" shrinkToFit="1"/>
    </xf>
    <xf numFmtId="0" fontId="27" fillId="0" borderId="37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shrinkToFit="1"/>
    </xf>
    <xf numFmtId="177" fontId="2" fillId="0" borderId="38" xfId="0" applyNumberFormat="1" applyFont="1" applyBorder="1" applyAlignment="1">
      <alignment horizontal="center" shrinkToFit="1"/>
    </xf>
    <xf numFmtId="177" fontId="2" fillId="0" borderId="36" xfId="0" applyNumberFormat="1" applyFont="1" applyBorder="1" applyAlignment="1">
      <alignment shrinkToFit="1"/>
    </xf>
    <xf numFmtId="176" fontId="10" fillId="0" borderId="38" xfId="0" applyNumberFormat="1" applyFont="1" applyBorder="1" applyAlignment="1">
      <alignment horizontal="right" shrinkToFit="1"/>
    </xf>
    <xf numFmtId="176" fontId="10" fillId="0" borderId="30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horizontal="right" shrinkToFit="1"/>
    </xf>
    <xf numFmtId="176" fontId="10" fillId="0" borderId="11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horizontal="right" shrinkToFit="1"/>
    </xf>
    <xf numFmtId="13" fontId="23" fillId="0" borderId="36" xfId="0" applyNumberFormat="1" applyFont="1" applyBorder="1" applyAlignment="1">
      <alignment horizontal="center" shrinkToFit="1"/>
    </xf>
    <xf numFmtId="5" fontId="23" fillId="0" borderId="28" xfId="0" applyNumberFormat="1" applyFont="1" applyBorder="1" applyAlignment="1">
      <alignment horizontal="center"/>
    </xf>
    <xf numFmtId="5" fontId="23" fillId="0" borderId="32" xfId="0" applyNumberFormat="1" applyFont="1" applyBorder="1" applyAlignment="1">
      <alignment horizontal="center"/>
    </xf>
    <xf numFmtId="5" fontId="23" fillId="0" borderId="36" xfId="0" applyNumberFormat="1" applyFont="1" applyBorder="1" applyAlignment="1">
      <alignment horizontal="center"/>
    </xf>
    <xf numFmtId="5" fontId="23" fillId="0" borderId="41" xfId="0" applyNumberFormat="1" applyFont="1" applyBorder="1" applyAlignment="1">
      <alignment horizontal="center"/>
    </xf>
    <xf numFmtId="5" fontId="23" fillId="0" borderId="21" xfId="0" applyNumberFormat="1" applyFont="1" applyBorder="1" applyAlignment="1">
      <alignment horizontal="center"/>
    </xf>
    <xf numFmtId="5" fontId="23" fillId="0" borderId="9" xfId="0" applyNumberFormat="1" applyFont="1" applyBorder="1" applyAlignment="1">
      <alignment horizontal="center"/>
    </xf>
    <xf numFmtId="5" fontId="23" fillId="0" borderId="23" xfId="0" applyNumberFormat="1" applyFont="1" applyBorder="1" applyAlignment="1">
      <alignment horizontal="center"/>
    </xf>
    <xf numFmtId="5" fontId="23" fillId="0" borderId="44" xfId="0" applyNumberFormat="1" applyFont="1" applyBorder="1">
      <alignment vertical="center"/>
    </xf>
    <xf numFmtId="5" fontId="23" fillId="0" borderId="45" xfId="0" applyNumberFormat="1" applyFont="1" applyBorder="1">
      <alignment vertical="center"/>
    </xf>
    <xf numFmtId="5" fontId="23" fillId="0" borderId="28" xfId="0" applyNumberFormat="1" applyFont="1" applyBorder="1">
      <alignment vertical="center"/>
    </xf>
    <xf numFmtId="5" fontId="23" fillId="0" borderId="9" xfId="0" applyNumberFormat="1" applyFont="1" applyBorder="1">
      <alignment vertical="center"/>
    </xf>
    <xf numFmtId="5" fontId="23" fillId="0" borderId="32" xfId="0" applyNumberFormat="1" applyFont="1" applyBorder="1">
      <alignment vertical="center"/>
    </xf>
    <xf numFmtId="5" fontId="23" fillId="0" borderId="23" xfId="0" applyNumberFormat="1" applyFont="1" applyBorder="1">
      <alignment vertical="center"/>
    </xf>
    <xf numFmtId="0" fontId="23" fillId="0" borderId="32" xfId="0" applyFont="1" applyBorder="1" applyAlignment="1">
      <alignment horizontal="center"/>
    </xf>
    <xf numFmtId="0" fontId="23" fillId="0" borderId="8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32" xfId="0" applyFont="1" applyBorder="1">
      <alignment vertical="center"/>
    </xf>
    <xf numFmtId="13" fontId="23" fillId="0" borderId="28" xfId="0" applyNumberFormat="1" applyFont="1" applyBorder="1" applyAlignment="1">
      <alignment horizontal="center" shrinkToFit="1"/>
    </xf>
    <xf numFmtId="0" fontId="23" fillId="0" borderId="71" xfId="0" applyFont="1" applyBorder="1">
      <alignment vertical="center"/>
    </xf>
    <xf numFmtId="5" fontId="23" fillId="0" borderId="57" xfId="0" applyNumberFormat="1" applyFont="1" applyBorder="1" applyAlignment="1">
      <alignment horizontal="center"/>
    </xf>
    <xf numFmtId="0" fontId="23" fillId="0" borderId="60" xfId="0" applyFont="1" applyBorder="1">
      <alignment vertical="center"/>
    </xf>
    <xf numFmtId="5" fontId="23" fillId="0" borderId="54" xfId="0" applyNumberFormat="1" applyFont="1" applyBorder="1" applyAlignment="1">
      <alignment horizontal="center"/>
    </xf>
    <xf numFmtId="0" fontId="23" fillId="0" borderId="9" xfId="0" applyFont="1" applyBorder="1">
      <alignment vertical="center"/>
    </xf>
    <xf numFmtId="0" fontId="23" fillId="0" borderId="32" xfId="0" applyFont="1" applyBorder="1" applyAlignment="1">
      <alignment horizontal="left"/>
    </xf>
    <xf numFmtId="177" fontId="23" fillId="0" borderId="19" xfId="0" applyNumberFormat="1" applyFont="1" applyBorder="1" applyAlignment="1">
      <alignment horizontal="center" shrinkToFit="1"/>
    </xf>
    <xf numFmtId="0" fontId="23" fillId="0" borderId="45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6" xfId="0" applyFont="1" applyBorder="1" applyAlignment="1">
      <alignment horizontal="center"/>
    </xf>
    <xf numFmtId="177" fontId="23" fillId="0" borderId="9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28" xfId="0" applyNumberFormat="1" applyFont="1" applyBorder="1" applyAlignment="1">
      <alignment horizontal="center"/>
    </xf>
    <xf numFmtId="177" fontId="23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177" fontId="23" fillId="0" borderId="9" xfId="0" applyNumberFormat="1" applyFont="1" applyBorder="1" applyAlignment="1">
      <alignment horizontal="left"/>
    </xf>
    <xf numFmtId="176" fontId="23" fillId="0" borderId="28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6" fontId="23" fillId="0" borderId="36" xfId="0" applyNumberFormat="1" applyFont="1" applyBorder="1" applyAlignment="1">
      <alignment horizontal="right" shrinkToFit="1"/>
    </xf>
    <xf numFmtId="176" fontId="23" fillId="0" borderId="6" xfId="0" applyNumberFormat="1" applyFont="1" applyBorder="1">
      <alignment vertical="center"/>
    </xf>
    <xf numFmtId="0" fontId="23" fillId="0" borderId="6" xfId="0" applyFont="1" applyBorder="1">
      <alignment vertical="center"/>
    </xf>
    <xf numFmtId="176" fontId="23" fillId="0" borderId="21" xfId="0" applyNumberFormat="1" applyFont="1" applyBorder="1">
      <alignment vertical="center"/>
    </xf>
    <xf numFmtId="176" fontId="23" fillId="0" borderId="36" xfId="0" applyNumberFormat="1" applyFont="1" applyBorder="1" applyAlignment="1">
      <alignment shrinkToFit="1"/>
    </xf>
    <xf numFmtId="176" fontId="23" fillId="0" borderId="36" xfId="0" applyNumberFormat="1" applyFont="1" applyBorder="1">
      <alignment vertical="center"/>
    </xf>
    <xf numFmtId="13" fontId="23" fillId="0" borderId="6" xfId="0" applyNumberFormat="1" applyFont="1" applyBorder="1" applyAlignment="1">
      <alignment horizontal="center" shrinkToFit="1"/>
    </xf>
    <xf numFmtId="13" fontId="23" fillId="0" borderId="32" xfId="0" applyNumberFormat="1" applyFont="1" applyBorder="1" applyAlignment="1">
      <alignment horizontal="center" shrinkToFit="1"/>
    </xf>
    <xf numFmtId="13" fontId="23" fillId="0" borderId="23" xfId="0" applyNumberFormat="1" applyFont="1" applyBorder="1" applyAlignment="1">
      <alignment horizontal="center" shrinkToFit="1"/>
    </xf>
    <xf numFmtId="13" fontId="23" fillId="0" borderId="9" xfId="0" applyNumberFormat="1" applyFont="1" applyBorder="1" applyAlignment="1">
      <alignment horizontal="center" shrinkToFit="1"/>
    </xf>
    <xf numFmtId="13" fontId="23" fillId="0" borderId="19" xfId="0" applyNumberFormat="1" applyFont="1" applyBorder="1" applyAlignment="1">
      <alignment horizontal="center" shrinkToFit="1"/>
    </xf>
    <xf numFmtId="0" fontId="23" fillId="0" borderId="66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67" xfId="0" applyFont="1" applyBorder="1">
      <alignment vertical="center"/>
    </xf>
    <xf numFmtId="0" fontId="23" fillId="0" borderId="68" xfId="0" applyFont="1" applyBorder="1">
      <alignment vertical="center"/>
    </xf>
    <xf numFmtId="176" fontId="28" fillId="0" borderId="0" xfId="0" applyNumberFormat="1" applyFont="1" applyAlignment="1">
      <alignment horizontal="center" vertical="center"/>
    </xf>
    <xf numFmtId="176" fontId="29" fillId="4" borderId="0" xfId="0" applyNumberFormat="1" applyFont="1" applyFill="1" applyAlignment="1">
      <alignment vertical="center" shrinkToFit="1"/>
    </xf>
    <xf numFmtId="176" fontId="28" fillId="0" borderId="0" xfId="0" applyNumberFormat="1" applyFont="1" applyAlignment="1">
      <alignment horizontal="left" vertical="center"/>
    </xf>
    <xf numFmtId="176" fontId="13" fillId="0" borderId="1" xfId="0" applyNumberFormat="1" applyFont="1" applyBorder="1" applyAlignment="1">
      <alignment horizontal="right" shrinkToFit="1"/>
    </xf>
    <xf numFmtId="176" fontId="0" fillId="3" borderId="45" xfId="0" applyNumberFormat="1" applyFill="1" applyBorder="1" applyAlignment="1">
      <alignment shrinkToFit="1"/>
    </xf>
    <xf numFmtId="176" fontId="10" fillId="3" borderId="45" xfId="0" applyNumberFormat="1" applyFont="1" applyFill="1" applyBorder="1" applyAlignment="1">
      <alignment shrinkToFit="1"/>
    </xf>
    <xf numFmtId="176" fontId="10" fillId="3" borderId="9" xfId="1" applyNumberFormat="1" applyFont="1" applyFill="1" applyBorder="1" applyAlignment="1">
      <alignment shrinkToFit="1"/>
    </xf>
    <xf numFmtId="0" fontId="0" fillId="0" borderId="13" xfId="0" applyBorder="1" applyAlignment="1">
      <alignment wrapText="1" shrinkToFit="1"/>
    </xf>
    <xf numFmtId="0" fontId="7" fillId="0" borderId="13" xfId="0" applyFont="1" applyBorder="1" applyAlignment="1">
      <alignment horizontal="center" wrapText="1" shrinkToFit="1"/>
    </xf>
    <xf numFmtId="0" fontId="0" fillId="3" borderId="9" xfId="0" applyFill="1" applyBorder="1" applyAlignment="1">
      <alignment shrinkToFit="1"/>
    </xf>
    <xf numFmtId="176" fontId="10" fillId="0" borderId="82" xfId="1" applyNumberFormat="1" applyFont="1" applyBorder="1" applyAlignment="1">
      <alignment horizontal="right" shrinkToFit="1"/>
    </xf>
    <xf numFmtId="176" fontId="10" fillId="0" borderId="83" xfId="1" applyNumberFormat="1" applyFont="1" applyBorder="1" applyAlignment="1">
      <alignment horizontal="right" shrinkToFit="1"/>
    </xf>
    <xf numFmtId="176" fontId="10" fillId="0" borderId="84" xfId="1" applyNumberFormat="1" applyFont="1" applyBorder="1" applyAlignment="1">
      <alignment horizontal="right" shrinkToFit="1"/>
    </xf>
    <xf numFmtId="176" fontId="10" fillId="0" borderId="35" xfId="1" applyNumberFormat="1" applyFont="1" applyBorder="1" applyAlignment="1">
      <alignment horizontal="right" shrinkToFit="1"/>
    </xf>
    <xf numFmtId="176" fontId="10" fillId="0" borderId="65" xfId="1" applyNumberFormat="1" applyFont="1" applyBorder="1" applyAlignment="1">
      <alignment horizontal="right" shrinkToFit="1"/>
    </xf>
    <xf numFmtId="0" fontId="33" fillId="0" borderId="0" xfId="0" applyFont="1">
      <alignment vertical="center"/>
    </xf>
    <xf numFmtId="13" fontId="23" fillId="0" borderId="85" xfId="0" applyNumberFormat="1" applyFont="1" applyBorder="1" applyAlignment="1">
      <alignment horizontal="center" shrinkToFit="1"/>
    </xf>
    <xf numFmtId="5" fontId="23" fillId="0" borderId="86" xfId="0" applyNumberFormat="1" applyFont="1" applyBorder="1" applyAlignment="1">
      <alignment horizontal="center"/>
    </xf>
    <xf numFmtId="5" fontId="23" fillId="0" borderId="87" xfId="0" applyNumberFormat="1" applyFont="1" applyBorder="1" applyAlignment="1">
      <alignment horizontal="center"/>
    </xf>
    <xf numFmtId="5" fontId="23" fillId="0" borderId="85" xfId="0" applyNumberFormat="1" applyFont="1" applyBorder="1" applyAlignment="1">
      <alignment horizontal="center"/>
    </xf>
    <xf numFmtId="5" fontId="23" fillId="0" borderId="88" xfId="0" applyNumberFormat="1" applyFont="1" applyBorder="1" applyAlignment="1">
      <alignment horizontal="center"/>
    </xf>
    <xf numFmtId="5" fontId="23" fillId="0" borderId="89" xfId="0" applyNumberFormat="1" applyFont="1" applyBorder="1" applyAlignment="1">
      <alignment horizontal="center"/>
    </xf>
    <xf numFmtId="5" fontId="23" fillId="0" borderId="90" xfId="0" applyNumberFormat="1" applyFont="1" applyBorder="1" applyAlignment="1">
      <alignment horizontal="center"/>
    </xf>
    <xf numFmtId="5" fontId="23" fillId="0" borderId="91" xfId="0" applyNumberFormat="1" applyFont="1" applyBorder="1" applyAlignment="1">
      <alignment horizontal="center"/>
    </xf>
    <xf numFmtId="5" fontId="23" fillId="0" borderId="92" xfId="0" applyNumberFormat="1" applyFont="1" applyBorder="1">
      <alignment vertical="center"/>
    </xf>
    <xf numFmtId="5" fontId="23" fillId="0" borderId="93" xfId="0" applyNumberFormat="1" applyFont="1" applyBorder="1">
      <alignment vertical="center"/>
    </xf>
    <xf numFmtId="5" fontId="23" fillId="0" borderId="86" xfId="0" applyNumberFormat="1" applyFont="1" applyBorder="1">
      <alignment vertical="center"/>
    </xf>
    <xf numFmtId="5" fontId="23" fillId="0" borderId="90" xfId="0" applyNumberFormat="1" applyFont="1" applyBorder="1">
      <alignment vertical="center"/>
    </xf>
    <xf numFmtId="5" fontId="23" fillId="0" borderId="87" xfId="0" applyNumberFormat="1" applyFont="1" applyBorder="1">
      <alignment vertical="center"/>
    </xf>
    <xf numFmtId="5" fontId="23" fillId="0" borderId="91" xfId="0" applyNumberFormat="1" applyFont="1" applyBorder="1">
      <alignment vertical="center"/>
    </xf>
    <xf numFmtId="0" fontId="23" fillId="0" borderId="87" xfId="0" applyFont="1" applyBorder="1" applyAlignment="1">
      <alignment horizontal="center"/>
    </xf>
    <xf numFmtId="0" fontId="23" fillId="0" borderId="94" xfId="0" applyFont="1" applyBorder="1">
      <alignment vertical="center"/>
    </xf>
    <xf numFmtId="0" fontId="23" fillId="0" borderId="85" xfId="0" applyFont="1" applyBorder="1">
      <alignment vertical="center"/>
    </xf>
    <xf numFmtId="0" fontId="23" fillId="0" borderId="86" xfId="0" applyFont="1" applyBorder="1">
      <alignment vertical="center"/>
    </xf>
    <xf numFmtId="0" fontId="23" fillId="0" borderId="87" xfId="0" applyFont="1" applyBorder="1">
      <alignment vertical="center"/>
    </xf>
    <xf numFmtId="13" fontId="23" fillId="0" borderId="86" xfId="0" applyNumberFormat="1" applyFont="1" applyBorder="1" applyAlignment="1">
      <alignment horizontal="center" shrinkToFit="1"/>
    </xf>
    <xf numFmtId="0" fontId="23" fillId="0" borderId="95" xfId="0" applyFont="1" applyBorder="1">
      <alignment vertical="center"/>
    </xf>
    <xf numFmtId="5" fontId="23" fillId="0" borderId="96" xfId="0" applyNumberFormat="1" applyFont="1" applyBorder="1" applyAlignment="1">
      <alignment horizontal="center"/>
    </xf>
    <xf numFmtId="0" fontId="23" fillId="0" borderId="97" xfId="0" applyFont="1" applyBorder="1">
      <alignment vertical="center"/>
    </xf>
    <xf numFmtId="5" fontId="23" fillId="0" borderId="98" xfId="0" applyNumberFormat="1" applyFont="1" applyBorder="1" applyAlignment="1">
      <alignment horizontal="center"/>
    </xf>
    <xf numFmtId="0" fontId="23" fillId="0" borderId="90" xfId="0" applyFont="1" applyBorder="1">
      <alignment vertical="center"/>
    </xf>
    <xf numFmtId="0" fontId="23" fillId="0" borderId="87" xfId="0" applyFont="1" applyBorder="1" applyAlignment="1">
      <alignment horizontal="left"/>
    </xf>
    <xf numFmtId="5" fontId="23" fillId="0" borderId="99" xfId="0" applyNumberFormat="1" applyFont="1" applyBorder="1" applyAlignment="1">
      <alignment horizontal="center"/>
    </xf>
    <xf numFmtId="0" fontId="23" fillId="0" borderId="93" xfId="0" applyFont="1" applyBorder="1">
      <alignment vertical="center"/>
    </xf>
    <xf numFmtId="0" fontId="23" fillId="0" borderId="66" xfId="0" applyFont="1" applyBorder="1" applyAlignment="1">
      <alignment horizontal="center"/>
    </xf>
    <xf numFmtId="177" fontId="23" fillId="0" borderId="90" xfId="0" applyNumberFormat="1" applyFont="1" applyBorder="1">
      <alignment vertical="center"/>
    </xf>
    <xf numFmtId="177" fontId="23" fillId="0" borderId="87" xfId="0" applyNumberFormat="1" applyFont="1" applyBorder="1">
      <alignment vertical="center"/>
    </xf>
    <xf numFmtId="177" fontId="23" fillId="0" borderId="86" xfId="0" applyNumberFormat="1" applyFont="1" applyBorder="1" applyAlignment="1">
      <alignment horizontal="center"/>
    </xf>
    <xf numFmtId="177" fontId="23" fillId="0" borderId="90" xfId="0" applyNumberFormat="1" applyFont="1" applyBorder="1" applyAlignment="1">
      <alignment horizontal="center"/>
    </xf>
    <xf numFmtId="0" fontId="23" fillId="0" borderId="90" xfId="0" applyFont="1" applyBorder="1" applyAlignment="1">
      <alignment horizontal="left"/>
    </xf>
    <xf numFmtId="177" fontId="23" fillId="0" borderId="90" xfId="0" applyNumberFormat="1" applyFont="1" applyBorder="1" applyAlignment="1">
      <alignment horizontal="left"/>
    </xf>
    <xf numFmtId="176" fontId="23" fillId="0" borderId="86" xfId="0" applyNumberFormat="1" applyFont="1" applyBorder="1">
      <alignment vertical="center"/>
    </xf>
    <xf numFmtId="176" fontId="23" fillId="0" borderId="87" xfId="0" applyNumberFormat="1" applyFont="1" applyBorder="1">
      <alignment vertical="center"/>
    </xf>
    <xf numFmtId="176" fontId="23" fillId="0" borderId="85" xfId="0" applyNumberFormat="1" applyFont="1" applyBorder="1" applyAlignment="1">
      <alignment horizontal="right" shrinkToFit="1"/>
    </xf>
    <xf numFmtId="0" fontId="0" fillId="0" borderId="68" xfId="0" applyBorder="1">
      <alignment vertical="center"/>
    </xf>
    <xf numFmtId="0" fontId="23" fillId="0" borderId="89" xfId="0" applyFont="1" applyBorder="1">
      <alignment vertical="center"/>
    </xf>
    <xf numFmtId="13" fontId="23" fillId="0" borderId="66" xfId="0" applyNumberFormat="1" applyFont="1" applyBorder="1" applyAlignment="1">
      <alignment horizontal="center" shrinkToFit="1"/>
    </xf>
    <xf numFmtId="13" fontId="23" fillId="0" borderId="89" xfId="0" applyNumberFormat="1" applyFont="1" applyBorder="1" applyAlignment="1">
      <alignment horizontal="center" shrinkToFit="1"/>
    </xf>
    <xf numFmtId="13" fontId="23" fillId="0" borderId="90" xfId="0" applyNumberFormat="1" applyFont="1" applyBorder="1" applyAlignment="1">
      <alignment horizontal="center" shrinkToFit="1"/>
    </xf>
    <xf numFmtId="13" fontId="23" fillId="0" borderId="87" xfId="0" applyNumberFormat="1" applyFont="1" applyBorder="1" applyAlignment="1">
      <alignment horizontal="center" shrinkToFit="1"/>
    </xf>
    <xf numFmtId="13" fontId="0" fillId="0" borderId="92" xfId="0" applyNumberFormat="1" applyBorder="1" applyAlignment="1">
      <alignment horizontal="center" shrinkToFit="1"/>
    </xf>
    <xf numFmtId="13" fontId="23" fillId="0" borderId="99" xfId="0" applyNumberFormat="1" applyFont="1" applyBorder="1" applyAlignment="1">
      <alignment horizontal="center" shrinkToFit="1"/>
    </xf>
    <xf numFmtId="13" fontId="0" fillId="0" borderId="68" xfId="0" applyNumberFormat="1" applyBorder="1" applyAlignment="1">
      <alignment horizontal="center" shrinkToFit="1"/>
    </xf>
    <xf numFmtId="13" fontId="23" fillId="0" borderId="85" xfId="0" applyNumberFormat="1" applyFont="1" applyBorder="1" applyAlignment="1">
      <alignment shrinkToFit="1"/>
    </xf>
    <xf numFmtId="176" fontId="0" fillId="0" borderId="0" xfId="0" applyNumberFormat="1">
      <alignment vertical="center"/>
    </xf>
    <xf numFmtId="0" fontId="18" fillId="0" borderId="75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70" xfId="0" applyNumberFormat="1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0" xfId="0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wrapText="1" shrinkToFit="1"/>
    </xf>
    <xf numFmtId="0" fontId="8" fillId="0" borderId="73" xfId="0" applyFont="1" applyBorder="1" applyAlignment="1">
      <alignment horizontal="center" vertical="center" wrapText="1" shrinkToFit="1"/>
    </xf>
    <xf numFmtId="0" fontId="8" fillId="0" borderId="76" xfId="0" applyFont="1" applyBorder="1" applyAlignment="1">
      <alignment horizontal="center" vertical="center" wrapText="1" shrinkToFit="1"/>
    </xf>
    <xf numFmtId="0" fontId="8" fillId="0" borderId="8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81" xfId="0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wrapText="1" shrinkToFit="1"/>
    </xf>
    <xf numFmtId="0" fontId="8" fillId="0" borderId="78" xfId="0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wrapText="1" shrinkToFit="1"/>
    </xf>
    <xf numFmtId="176" fontId="29" fillId="4" borderId="0" xfId="0" applyNumberFormat="1" applyFont="1" applyFill="1" applyAlignment="1">
      <alignment horizontal="center" vertical="center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showWhiteSpace="0" view="pageBreakPreview" zoomScaleNormal="98" zoomScaleSheetLayoutView="100" workbookViewId="0">
      <selection activeCell="S17" sqref="S17"/>
    </sheetView>
  </sheetViews>
  <sheetFormatPr defaultColWidth="1.25" defaultRowHeight="13.5" x14ac:dyDescent="0.15"/>
  <cols>
    <col min="1" max="1" width="4.875" style="2" customWidth="1"/>
    <col min="2" max="2" width="25" style="35" customWidth="1"/>
    <col min="3" max="3" width="4.125" style="54" customWidth="1"/>
    <col min="4" max="5" width="5.375" style="35" customWidth="1"/>
    <col min="6" max="7" width="5.375" customWidth="1"/>
    <col min="8" max="12" width="2.375" customWidth="1"/>
    <col min="14" max="14" width="4.75" style="3" customWidth="1"/>
    <col min="15" max="15" width="23.125" style="2" customWidth="1"/>
    <col min="16" max="16" width="4.125" style="58" customWidth="1"/>
    <col min="17" max="20" width="5.375" customWidth="1"/>
    <col min="21" max="25" width="2.375" customWidth="1"/>
  </cols>
  <sheetData>
    <row r="1" spans="1:34" ht="31.5" customHeight="1" thickBot="1" x14ac:dyDescent="0.2">
      <c r="A1" s="355"/>
      <c r="B1" s="353"/>
      <c r="C1" s="353"/>
      <c r="D1" s="472" t="s">
        <v>208</v>
      </c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R1" s="468" t="s">
        <v>200</v>
      </c>
      <c r="S1" s="468"/>
      <c r="T1" s="468"/>
      <c r="U1" s="468"/>
      <c r="V1" s="468"/>
      <c r="W1" s="468"/>
      <c r="X1" s="468"/>
      <c r="Y1" s="468"/>
      <c r="Z1" s="354"/>
      <c r="AA1" s="354"/>
      <c r="AB1" s="354"/>
      <c r="AC1" s="354"/>
      <c r="AD1" s="354"/>
      <c r="AE1" s="354"/>
      <c r="AF1" s="354"/>
      <c r="AG1" s="354"/>
      <c r="AH1" s="354"/>
    </row>
    <row r="2" spans="1:34" ht="2.4500000000000002" customHeight="1" x14ac:dyDescent="0.2">
      <c r="A2" s="459" t="s">
        <v>209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  <c r="N2" s="1"/>
      <c r="P2" s="61"/>
    </row>
    <row r="3" spans="1:34" ht="13.35" customHeight="1" x14ac:dyDescent="0.15">
      <c r="A3" s="462"/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4"/>
      <c r="N3" s="4"/>
      <c r="O3" s="5" t="s">
        <v>128</v>
      </c>
      <c r="P3" s="229" t="s">
        <v>99</v>
      </c>
      <c r="Q3" s="6" t="s">
        <v>100</v>
      </c>
      <c r="R3" s="7" t="s">
        <v>0</v>
      </c>
      <c r="S3" s="8" t="s">
        <v>1</v>
      </c>
      <c r="T3" s="8" t="s">
        <v>2</v>
      </c>
      <c r="U3" s="72" t="s">
        <v>176</v>
      </c>
      <c r="V3" s="72" t="s">
        <v>171</v>
      </c>
      <c r="W3" s="72" t="s">
        <v>173</v>
      </c>
      <c r="X3" s="72" t="s">
        <v>179</v>
      </c>
      <c r="Y3" s="72" t="s">
        <v>181</v>
      </c>
    </row>
    <row r="4" spans="1:34" ht="13.35" customHeight="1" x14ac:dyDescent="0.15">
      <c r="A4" s="462"/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4"/>
      <c r="N4" s="458" t="s">
        <v>8</v>
      </c>
      <c r="O4" s="232" t="s">
        <v>9</v>
      </c>
      <c r="P4" s="233">
        <v>203</v>
      </c>
      <c r="Q4" s="234">
        <f t="shared" ref="Q4:Q25" si="0">R4+S4+T4</f>
        <v>770</v>
      </c>
      <c r="R4" s="235">
        <v>770</v>
      </c>
      <c r="S4" s="236">
        <v>0</v>
      </c>
      <c r="T4" s="236">
        <v>0</v>
      </c>
      <c r="U4" s="321"/>
      <c r="V4" s="321"/>
      <c r="W4" s="321"/>
      <c r="X4" s="321"/>
      <c r="Y4" s="390"/>
    </row>
    <row r="5" spans="1:34" ht="13.35" customHeight="1" thickBot="1" x14ac:dyDescent="0.2">
      <c r="A5" s="465"/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467"/>
      <c r="N5" s="457"/>
      <c r="O5" s="237" t="s">
        <v>80</v>
      </c>
      <c r="P5" s="238">
        <v>204</v>
      </c>
      <c r="Q5" s="239">
        <f t="shared" si="0"/>
        <v>1810</v>
      </c>
      <c r="R5" s="240">
        <v>1520</v>
      </c>
      <c r="S5" s="241">
        <v>90</v>
      </c>
      <c r="T5" s="241">
        <v>200</v>
      </c>
      <c r="U5" s="322"/>
      <c r="V5" s="322"/>
      <c r="W5" s="322"/>
      <c r="X5" s="322"/>
      <c r="Y5" s="391"/>
    </row>
    <row r="6" spans="1:34" ht="13.35" customHeight="1" thickBot="1" x14ac:dyDescent="0.2">
      <c r="A6" s="110"/>
      <c r="B6" s="288" t="s">
        <v>127</v>
      </c>
      <c r="C6" s="289" t="s">
        <v>98</v>
      </c>
      <c r="D6" s="290" t="s">
        <v>100</v>
      </c>
      <c r="E6" s="291" t="s">
        <v>0</v>
      </c>
      <c r="F6" s="292" t="s">
        <v>1</v>
      </c>
      <c r="G6" s="292" t="s">
        <v>2</v>
      </c>
      <c r="H6" s="189" t="s">
        <v>176</v>
      </c>
      <c r="I6" s="189" t="s">
        <v>171</v>
      </c>
      <c r="J6" s="189" t="s">
        <v>173</v>
      </c>
      <c r="K6" s="189" t="s">
        <v>179</v>
      </c>
      <c r="L6" s="189" t="s">
        <v>181</v>
      </c>
      <c r="N6" s="457"/>
      <c r="O6" s="242" t="s">
        <v>118</v>
      </c>
      <c r="P6" s="238">
        <v>205</v>
      </c>
      <c r="Q6" s="239">
        <f>R6+S6+T6</f>
        <v>2600</v>
      </c>
      <c r="R6" s="240">
        <v>2100</v>
      </c>
      <c r="S6" s="241">
        <v>0</v>
      </c>
      <c r="T6" s="241">
        <v>500</v>
      </c>
      <c r="U6" s="322"/>
      <c r="V6" s="322"/>
      <c r="W6" s="322"/>
      <c r="X6" s="322"/>
      <c r="Y6" s="391"/>
    </row>
    <row r="7" spans="1:34" ht="13.35" customHeight="1" thickBot="1" x14ac:dyDescent="0.2">
      <c r="A7" s="110" t="s">
        <v>3</v>
      </c>
      <c r="B7" s="181" t="s">
        <v>184</v>
      </c>
      <c r="C7" s="112">
        <v>101</v>
      </c>
      <c r="D7" s="256">
        <f t="shared" ref="D7:D60" si="1">E7+F7+G7</f>
        <v>2010</v>
      </c>
      <c r="E7" s="293">
        <v>1690</v>
      </c>
      <c r="F7" s="115">
        <v>0</v>
      </c>
      <c r="G7" s="115">
        <v>320</v>
      </c>
      <c r="H7" s="300"/>
      <c r="I7" s="300"/>
      <c r="J7" s="300"/>
      <c r="K7" s="300"/>
      <c r="L7" s="369"/>
      <c r="N7" s="430"/>
      <c r="O7" s="216" t="s">
        <v>156</v>
      </c>
      <c r="P7" s="217">
        <v>225</v>
      </c>
      <c r="Q7" s="218">
        <f>R7+S7+T7</f>
        <v>260</v>
      </c>
      <c r="R7" s="219">
        <v>260</v>
      </c>
      <c r="S7" s="220">
        <v>0</v>
      </c>
      <c r="T7" s="220">
        <v>0</v>
      </c>
      <c r="U7" s="323"/>
      <c r="V7" s="323"/>
      <c r="W7" s="323"/>
      <c r="X7" s="323"/>
      <c r="Y7" s="392"/>
    </row>
    <row r="8" spans="1:34" ht="13.35" customHeight="1" x14ac:dyDescent="0.15">
      <c r="A8" s="424" t="s">
        <v>88</v>
      </c>
      <c r="B8" s="95" t="s">
        <v>5</v>
      </c>
      <c r="C8" s="96">
        <v>102</v>
      </c>
      <c r="D8" s="97">
        <f t="shared" si="1"/>
        <v>1660</v>
      </c>
      <c r="E8" s="98">
        <v>1660</v>
      </c>
      <c r="F8" s="99">
        <v>0</v>
      </c>
      <c r="G8" s="100">
        <v>0</v>
      </c>
      <c r="H8" s="301"/>
      <c r="I8" s="301"/>
      <c r="J8" s="301"/>
      <c r="K8" s="301"/>
      <c r="L8" s="370"/>
      <c r="N8" s="424" t="s">
        <v>14</v>
      </c>
      <c r="O8" s="142" t="s">
        <v>135</v>
      </c>
      <c r="P8" s="96">
        <v>206</v>
      </c>
      <c r="Q8" s="97">
        <f t="shared" si="0"/>
        <v>1180</v>
      </c>
      <c r="R8" s="98">
        <v>830</v>
      </c>
      <c r="S8" s="99">
        <v>0</v>
      </c>
      <c r="T8" s="99">
        <v>350</v>
      </c>
      <c r="U8" s="317"/>
      <c r="V8" s="317"/>
      <c r="W8" s="317"/>
      <c r="X8" s="317"/>
      <c r="Y8" s="386"/>
    </row>
    <row r="9" spans="1:34" ht="13.35" customHeight="1" thickBot="1" x14ac:dyDescent="0.2">
      <c r="A9" s="426"/>
      <c r="B9" s="102" t="s">
        <v>7</v>
      </c>
      <c r="C9" s="103">
        <v>103</v>
      </c>
      <c r="D9" s="104">
        <f t="shared" si="1"/>
        <v>2450</v>
      </c>
      <c r="E9" s="105">
        <v>1870</v>
      </c>
      <c r="F9" s="106">
        <v>0</v>
      </c>
      <c r="G9" s="107">
        <v>580</v>
      </c>
      <c r="H9" s="302"/>
      <c r="I9" s="302"/>
      <c r="J9" s="302"/>
      <c r="K9" s="302"/>
      <c r="L9" s="371"/>
      <c r="N9" s="426"/>
      <c r="O9" s="15" t="s">
        <v>17</v>
      </c>
      <c r="P9" s="83">
        <v>207</v>
      </c>
      <c r="Q9" s="16">
        <f t="shared" si="0"/>
        <v>1650</v>
      </c>
      <c r="R9" s="17">
        <v>1270</v>
      </c>
      <c r="S9" s="18">
        <v>170</v>
      </c>
      <c r="T9" s="18">
        <v>210</v>
      </c>
      <c r="U9" s="324"/>
      <c r="V9" s="324"/>
      <c r="W9" s="324"/>
      <c r="X9" s="324"/>
      <c r="Y9" s="393"/>
    </row>
    <row r="10" spans="1:34" ht="13.35" customHeight="1" thickBot="1" x14ac:dyDescent="0.2">
      <c r="A10" s="110" t="s">
        <v>10</v>
      </c>
      <c r="B10" s="181" t="s">
        <v>188</v>
      </c>
      <c r="C10" s="112">
        <v>104</v>
      </c>
      <c r="D10" s="113">
        <f t="shared" si="1"/>
        <v>1800</v>
      </c>
      <c r="E10" s="114">
        <v>1310</v>
      </c>
      <c r="F10" s="115">
        <v>230</v>
      </c>
      <c r="G10" s="116">
        <v>260</v>
      </c>
      <c r="H10" s="303"/>
      <c r="I10" s="303"/>
      <c r="J10" s="303"/>
      <c r="K10" s="303"/>
      <c r="L10" s="372"/>
      <c r="N10" s="424" t="s">
        <v>20</v>
      </c>
      <c r="O10" s="146" t="s">
        <v>21</v>
      </c>
      <c r="P10" s="96">
        <v>209</v>
      </c>
      <c r="Q10" s="97">
        <f t="shared" si="0"/>
        <v>650</v>
      </c>
      <c r="R10" s="98">
        <v>640</v>
      </c>
      <c r="S10" s="99">
        <v>0</v>
      </c>
      <c r="T10" s="99">
        <v>10</v>
      </c>
      <c r="U10" s="317"/>
      <c r="V10" s="317"/>
      <c r="W10" s="317"/>
      <c r="X10" s="317"/>
      <c r="Y10" s="386"/>
    </row>
    <row r="11" spans="1:34" ht="13.35" customHeight="1" x14ac:dyDescent="0.15">
      <c r="A11" s="424" t="s">
        <v>11</v>
      </c>
      <c r="B11" s="95" t="s">
        <v>12</v>
      </c>
      <c r="C11" s="96">
        <v>105</v>
      </c>
      <c r="D11" s="97">
        <f t="shared" si="1"/>
        <v>2040</v>
      </c>
      <c r="E11" s="98">
        <v>1150</v>
      </c>
      <c r="F11" s="99">
        <v>360</v>
      </c>
      <c r="G11" s="100">
        <v>530</v>
      </c>
      <c r="H11" s="304"/>
      <c r="I11" s="304"/>
      <c r="J11" s="304"/>
      <c r="K11" s="304"/>
      <c r="L11" s="373"/>
      <c r="N11" s="425"/>
      <c r="O11" s="15" t="s">
        <v>22</v>
      </c>
      <c r="P11" s="83">
        <v>210</v>
      </c>
      <c r="Q11" s="16">
        <f t="shared" si="0"/>
        <v>2040</v>
      </c>
      <c r="R11" s="17">
        <v>1490</v>
      </c>
      <c r="S11" s="18">
        <v>0</v>
      </c>
      <c r="T11" s="18">
        <v>550</v>
      </c>
      <c r="U11" s="324"/>
      <c r="V11" s="324"/>
      <c r="W11" s="324"/>
      <c r="X11" s="324"/>
      <c r="Y11" s="393"/>
    </row>
    <row r="12" spans="1:34" ht="13.35" customHeight="1" thickBot="1" x14ac:dyDescent="0.2">
      <c r="A12" s="425"/>
      <c r="B12" s="121" t="s">
        <v>13</v>
      </c>
      <c r="C12" s="122">
        <v>106</v>
      </c>
      <c r="D12" s="123">
        <f t="shared" si="1"/>
        <v>3850</v>
      </c>
      <c r="E12" s="52">
        <v>2160</v>
      </c>
      <c r="F12" s="53">
        <v>600</v>
      </c>
      <c r="G12" s="62">
        <v>1090</v>
      </c>
      <c r="H12" s="305"/>
      <c r="I12" s="305"/>
      <c r="J12" s="305"/>
      <c r="K12" s="305"/>
      <c r="L12" s="374"/>
      <c r="N12" s="426"/>
      <c r="O12" s="182" t="s">
        <v>136</v>
      </c>
      <c r="P12" s="117">
        <v>211</v>
      </c>
      <c r="Q12" s="104">
        <f t="shared" si="0"/>
        <v>2310</v>
      </c>
      <c r="R12" s="105">
        <v>990</v>
      </c>
      <c r="S12" s="106">
        <v>790</v>
      </c>
      <c r="T12" s="106">
        <v>530</v>
      </c>
      <c r="U12" s="325"/>
      <c r="V12" s="325"/>
      <c r="W12" s="325"/>
      <c r="X12" s="325"/>
      <c r="Y12" s="394"/>
    </row>
    <row r="13" spans="1:34" ht="13.35" customHeight="1" thickBot="1" x14ac:dyDescent="0.2">
      <c r="A13" s="110" t="s">
        <v>15</v>
      </c>
      <c r="B13" s="111" t="s">
        <v>16</v>
      </c>
      <c r="C13" s="112">
        <v>107</v>
      </c>
      <c r="D13" s="113">
        <f t="shared" si="1"/>
        <v>1560</v>
      </c>
      <c r="E13" s="114">
        <v>1290</v>
      </c>
      <c r="F13" s="115">
        <v>210</v>
      </c>
      <c r="G13" s="116">
        <v>60</v>
      </c>
      <c r="H13" s="303"/>
      <c r="I13" s="303"/>
      <c r="J13" s="303"/>
      <c r="K13" s="303"/>
      <c r="L13" s="372"/>
      <c r="N13" s="424" t="s">
        <v>114</v>
      </c>
      <c r="O13" s="146" t="s">
        <v>94</v>
      </c>
      <c r="P13" s="152">
        <v>212</v>
      </c>
      <c r="Q13" s="97">
        <f t="shared" si="0"/>
        <v>850</v>
      </c>
      <c r="R13" s="98">
        <v>480</v>
      </c>
      <c r="S13" s="99">
        <v>0</v>
      </c>
      <c r="T13" s="99">
        <v>370</v>
      </c>
      <c r="U13" s="317"/>
      <c r="V13" s="317"/>
      <c r="W13" s="317"/>
      <c r="X13" s="317"/>
      <c r="Y13" s="386"/>
    </row>
    <row r="14" spans="1:34" ht="13.35" customHeight="1" thickBot="1" x14ac:dyDescent="0.2">
      <c r="A14" s="283" t="s">
        <v>18</v>
      </c>
      <c r="B14" s="111" t="s">
        <v>19</v>
      </c>
      <c r="C14" s="112">
        <v>108</v>
      </c>
      <c r="D14" s="113">
        <f t="shared" si="1"/>
        <v>1840</v>
      </c>
      <c r="E14" s="114">
        <v>1790</v>
      </c>
      <c r="F14" s="115">
        <v>0</v>
      </c>
      <c r="G14" s="116">
        <v>50</v>
      </c>
      <c r="H14" s="303"/>
      <c r="I14" s="303"/>
      <c r="J14" s="303"/>
      <c r="K14" s="303"/>
      <c r="L14" s="372"/>
      <c r="N14" s="426"/>
      <c r="O14" s="127" t="s">
        <v>113</v>
      </c>
      <c r="P14" s="153">
        <v>213</v>
      </c>
      <c r="Q14" s="104">
        <f t="shared" si="0"/>
        <v>3030</v>
      </c>
      <c r="R14" s="105">
        <v>1590</v>
      </c>
      <c r="S14" s="106">
        <v>810</v>
      </c>
      <c r="T14" s="106">
        <v>630</v>
      </c>
      <c r="U14" s="318"/>
      <c r="V14" s="318"/>
      <c r="W14" s="318"/>
      <c r="X14" s="318"/>
      <c r="Y14" s="387"/>
    </row>
    <row r="15" spans="1:34" ht="13.35" customHeight="1" thickBot="1" x14ac:dyDescent="0.2">
      <c r="A15" s="101" t="s">
        <v>102</v>
      </c>
      <c r="B15" s="111" t="s">
        <v>105</v>
      </c>
      <c r="C15" s="112">
        <v>109</v>
      </c>
      <c r="D15" s="113">
        <f t="shared" si="1"/>
        <v>1730</v>
      </c>
      <c r="E15" s="114">
        <v>1440</v>
      </c>
      <c r="F15" s="115">
        <v>0</v>
      </c>
      <c r="G15" s="116">
        <v>290</v>
      </c>
      <c r="H15" s="303"/>
      <c r="I15" s="303"/>
      <c r="J15" s="303"/>
      <c r="K15" s="303"/>
      <c r="L15" s="372"/>
      <c r="N15" s="120" t="s">
        <v>115</v>
      </c>
      <c r="O15" s="154" t="s">
        <v>157</v>
      </c>
      <c r="P15" s="112">
        <v>214</v>
      </c>
      <c r="Q15" s="113">
        <f t="shared" si="0"/>
        <v>1760</v>
      </c>
      <c r="R15" s="114">
        <v>1490</v>
      </c>
      <c r="S15" s="115">
        <v>0</v>
      </c>
      <c r="T15" s="115">
        <v>270</v>
      </c>
      <c r="U15" s="316"/>
      <c r="V15" s="316"/>
      <c r="W15" s="316"/>
      <c r="X15" s="316"/>
      <c r="Y15" s="385"/>
    </row>
    <row r="16" spans="1:34" ht="13.35" customHeight="1" thickBot="1" x14ac:dyDescent="0.2">
      <c r="A16" s="284" t="s">
        <v>133</v>
      </c>
      <c r="B16" s="181" t="s">
        <v>131</v>
      </c>
      <c r="C16" s="112">
        <v>110</v>
      </c>
      <c r="D16" s="113">
        <f t="shared" si="1"/>
        <v>1410</v>
      </c>
      <c r="E16" s="114">
        <v>1410</v>
      </c>
      <c r="F16" s="115">
        <v>0</v>
      </c>
      <c r="G16" s="116">
        <v>0</v>
      </c>
      <c r="H16" s="303"/>
      <c r="I16" s="303"/>
      <c r="J16" s="303"/>
      <c r="K16" s="303"/>
      <c r="L16" s="372"/>
      <c r="N16" s="424" t="s">
        <v>95</v>
      </c>
      <c r="O16" s="185" t="s">
        <v>28</v>
      </c>
      <c r="P16" s="186">
        <v>215</v>
      </c>
      <c r="Q16" s="9">
        <f>R16+S16+T16</f>
        <v>2840</v>
      </c>
      <c r="R16" s="187">
        <v>2630</v>
      </c>
      <c r="S16" s="44">
        <v>80</v>
      </c>
      <c r="T16" s="44">
        <v>130</v>
      </c>
      <c r="U16" s="326"/>
      <c r="V16" s="326"/>
      <c r="W16" s="326"/>
      <c r="X16" s="326"/>
      <c r="Y16" s="395"/>
    </row>
    <row r="17" spans="1:25" ht="13.35" customHeight="1" thickBot="1" x14ac:dyDescent="0.2">
      <c r="A17" s="247" t="s">
        <v>132</v>
      </c>
      <c r="B17" s="181" t="s">
        <v>134</v>
      </c>
      <c r="C17" s="112">
        <v>111</v>
      </c>
      <c r="D17" s="113">
        <f t="shared" si="1"/>
        <v>2920</v>
      </c>
      <c r="E17" s="114">
        <v>2390</v>
      </c>
      <c r="F17" s="115">
        <v>20</v>
      </c>
      <c r="G17" s="116">
        <v>510</v>
      </c>
      <c r="H17" s="303"/>
      <c r="I17" s="303"/>
      <c r="J17" s="303"/>
      <c r="K17" s="303"/>
      <c r="L17" s="372"/>
      <c r="N17" s="426"/>
      <c r="O17" s="357" t="s">
        <v>212</v>
      </c>
      <c r="P17" s="117">
        <v>208</v>
      </c>
      <c r="Q17" s="9">
        <f>R17+S17+T17</f>
        <v>2740</v>
      </c>
      <c r="R17" s="183">
        <v>1220</v>
      </c>
      <c r="S17" s="358">
        <v>800</v>
      </c>
      <c r="T17" s="184">
        <v>720</v>
      </c>
      <c r="U17" s="327"/>
      <c r="V17" s="327"/>
      <c r="W17" s="327"/>
      <c r="X17" s="327"/>
      <c r="Y17" s="396"/>
    </row>
    <row r="18" spans="1:25" ht="13.35" customHeight="1" thickBot="1" x14ac:dyDescent="0.2">
      <c r="A18" s="282" t="s">
        <v>23</v>
      </c>
      <c r="B18" s="181" t="s">
        <v>183</v>
      </c>
      <c r="C18" s="112">
        <v>112</v>
      </c>
      <c r="D18" s="113">
        <f>E18+F18+G18</f>
        <v>3530</v>
      </c>
      <c r="E18" s="114">
        <v>2730</v>
      </c>
      <c r="F18" s="115">
        <v>30</v>
      </c>
      <c r="G18" s="116">
        <v>770</v>
      </c>
      <c r="H18" s="303"/>
      <c r="I18" s="303"/>
      <c r="J18" s="303"/>
      <c r="K18" s="303"/>
      <c r="L18" s="372"/>
      <c r="N18" s="424" t="s">
        <v>96</v>
      </c>
      <c r="O18" s="225" t="s">
        <v>138</v>
      </c>
      <c r="P18" s="152">
        <v>216</v>
      </c>
      <c r="Q18" s="97">
        <f t="shared" si="0"/>
        <v>2250</v>
      </c>
      <c r="R18" s="98">
        <v>1880</v>
      </c>
      <c r="S18" s="99">
        <v>0</v>
      </c>
      <c r="T18" s="99">
        <v>370</v>
      </c>
      <c r="U18" s="301"/>
      <c r="V18" s="301"/>
      <c r="W18" s="301"/>
      <c r="X18" s="301"/>
      <c r="Y18" s="370"/>
    </row>
    <row r="19" spans="1:25" ht="13.35" customHeight="1" x14ac:dyDescent="0.15">
      <c r="A19" s="424" t="s">
        <v>24</v>
      </c>
      <c r="B19" s="95" t="s">
        <v>25</v>
      </c>
      <c r="C19" s="96">
        <v>113</v>
      </c>
      <c r="D19" s="97">
        <f t="shared" si="1"/>
        <v>1620</v>
      </c>
      <c r="E19" s="98">
        <v>1150</v>
      </c>
      <c r="F19" s="99">
        <v>0</v>
      </c>
      <c r="G19" s="100">
        <v>470</v>
      </c>
      <c r="H19" s="301"/>
      <c r="I19" s="301"/>
      <c r="J19" s="301"/>
      <c r="K19" s="301"/>
      <c r="L19" s="370"/>
      <c r="N19" s="457"/>
      <c r="O19" s="77" t="s">
        <v>158</v>
      </c>
      <c r="P19" s="82">
        <v>218</v>
      </c>
      <c r="Q19" s="16">
        <f t="shared" si="0"/>
        <v>2100</v>
      </c>
      <c r="R19" s="17">
        <v>1930</v>
      </c>
      <c r="S19" s="18">
        <v>0</v>
      </c>
      <c r="T19" s="18">
        <v>170</v>
      </c>
      <c r="U19" s="324"/>
      <c r="V19" s="324"/>
      <c r="W19" s="324"/>
      <c r="X19" s="324"/>
      <c r="Y19" s="393"/>
    </row>
    <row r="20" spans="1:25" ht="13.35" customHeight="1" thickBot="1" x14ac:dyDescent="0.2">
      <c r="A20" s="425"/>
      <c r="B20" s="19" t="s">
        <v>26</v>
      </c>
      <c r="C20" s="83">
        <v>114</v>
      </c>
      <c r="D20" s="16">
        <f t="shared" si="1"/>
        <v>1560</v>
      </c>
      <c r="E20" s="17">
        <v>1050</v>
      </c>
      <c r="F20" s="18">
        <v>140</v>
      </c>
      <c r="G20" s="20">
        <v>370</v>
      </c>
      <c r="H20" s="306"/>
      <c r="I20" s="306"/>
      <c r="J20" s="306"/>
      <c r="K20" s="306"/>
      <c r="L20" s="375"/>
      <c r="N20" s="430"/>
      <c r="O20" s="151" t="s">
        <v>31</v>
      </c>
      <c r="P20" s="153">
        <v>219</v>
      </c>
      <c r="Q20" s="104">
        <f t="shared" si="0"/>
        <v>2230</v>
      </c>
      <c r="R20" s="105">
        <v>1210</v>
      </c>
      <c r="S20" s="106">
        <v>120</v>
      </c>
      <c r="T20" s="106">
        <v>900</v>
      </c>
      <c r="U20" s="318"/>
      <c r="V20" s="318"/>
      <c r="W20" s="318"/>
      <c r="X20" s="318"/>
      <c r="Y20" s="387"/>
    </row>
    <row r="21" spans="1:25" ht="13.35" customHeight="1" thickBot="1" x14ac:dyDescent="0.2">
      <c r="A21" s="426"/>
      <c r="B21" s="102" t="s">
        <v>27</v>
      </c>
      <c r="C21" s="103">
        <v>115</v>
      </c>
      <c r="D21" s="104">
        <f t="shared" si="1"/>
        <v>1980</v>
      </c>
      <c r="E21" s="105">
        <v>1320</v>
      </c>
      <c r="F21" s="106">
        <v>20</v>
      </c>
      <c r="G21" s="107">
        <v>640</v>
      </c>
      <c r="H21" s="302"/>
      <c r="I21" s="302"/>
      <c r="J21" s="302"/>
      <c r="K21" s="302"/>
      <c r="L21" s="371"/>
      <c r="N21" s="120" t="s">
        <v>112</v>
      </c>
      <c r="O21" s="154" t="s">
        <v>159</v>
      </c>
      <c r="P21" s="155">
        <v>224</v>
      </c>
      <c r="Q21" s="113">
        <f>R21+S21+T21</f>
        <v>850</v>
      </c>
      <c r="R21" s="114">
        <v>830</v>
      </c>
      <c r="S21" s="115">
        <v>0</v>
      </c>
      <c r="T21" s="115">
        <v>20</v>
      </c>
      <c r="U21" s="316"/>
      <c r="V21" s="316"/>
      <c r="W21" s="316"/>
      <c r="X21" s="316"/>
      <c r="Y21" s="385"/>
    </row>
    <row r="22" spans="1:25" ht="13.35" customHeight="1" x14ac:dyDescent="0.15">
      <c r="A22" s="424" t="s">
        <v>29</v>
      </c>
      <c r="B22" s="95" t="s">
        <v>84</v>
      </c>
      <c r="C22" s="96">
        <v>116</v>
      </c>
      <c r="D22" s="97">
        <f t="shared" si="1"/>
        <v>2380</v>
      </c>
      <c r="E22" s="98">
        <v>1520</v>
      </c>
      <c r="F22" s="99">
        <v>290</v>
      </c>
      <c r="G22" s="100">
        <v>570</v>
      </c>
      <c r="H22" s="301"/>
      <c r="I22" s="301"/>
      <c r="J22" s="301"/>
      <c r="K22" s="301"/>
      <c r="L22" s="370"/>
      <c r="N22" s="469" t="s">
        <v>191</v>
      </c>
      <c r="O22" s="146" t="s">
        <v>32</v>
      </c>
      <c r="P22" s="152">
        <v>220</v>
      </c>
      <c r="Q22" s="97">
        <f t="shared" si="0"/>
        <v>1470</v>
      </c>
      <c r="R22" s="98">
        <v>740</v>
      </c>
      <c r="S22" s="99">
        <v>290</v>
      </c>
      <c r="T22" s="99">
        <v>440</v>
      </c>
      <c r="U22" s="317"/>
      <c r="V22" s="317"/>
      <c r="W22" s="317"/>
      <c r="X22" s="317"/>
      <c r="Y22" s="386"/>
    </row>
    <row r="23" spans="1:25" ht="13.35" customHeight="1" thickBot="1" x14ac:dyDescent="0.2">
      <c r="A23" s="426"/>
      <c r="B23" s="126" t="s">
        <v>126</v>
      </c>
      <c r="C23" s="103">
        <v>117</v>
      </c>
      <c r="D23" s="104">
        <f t="shared" si="1"/>
        <v>1880</v>
      </c>
      <c r="E23" s="105">
        <v>970</v>
      </c>
      <c r="F23" s="106">
        <v>320</v>
      </c>
      <c r="G23" s="107">
        <v>590</v>
      </c>
      <c r="H23" s="302"/>
      <c r="I23" s="302"/>
      <c r="J23" s="302"/>
      <c r="K23" s="302"/>
      <c r="L23" s="371"/>
      <c r="N23" s="470"/>
      <c r="O23" s="15" t="s">
        <v>35</v>
      </c>
      <c r="P23" s="82">
        <v>221</v>
      </c>
      <c r="Q23" s="16">
        <f t="shared" si="0"/>
        <v>570</v>
      </c>
      <c r="R23" s="17">
        <v>60</v>
      </c>
      <c r="S23" s="18">
        <v>390</v>
      </c>
      <c r="T23" s="18">
        <v>120</v>
      </c>
      <c r="U23" s="324"/>
      <c r="V23" s="324"/>
      <c r="W23" s="324"/>
      <c r="X23" s="324"/>
      <c r="Y23" s="393"/>
    </row>
    <row r="24" spans="1:25" ht="13.35" customHeight="1" x14ac:dyDescent="0.15">
      <c r="A24" s="14" t="s">
        <v>108</v>
      </c>
      <c r="B24" s="178" t="s">
        <v>170</v>
      </c>
      <c r="C24" s="108">
        <v>118</v>
      </c>
      <c r="D24" s="109">
        <f t="shared" si="1"/>
        <v>2820</v>
      </c>
      <c r="E24" s="71">
        <v>1020</v>
      </c>
      <c r="F24" s="179">
        <v>970</v>
      </c>
      <c r="G24" s="125">
        <v>830</v>
      </c>
      <c r="H24" s="307"/>
      <c r="I24" s="307"/>
      <c r="J24" s="307"/>
      <c r="K24" s="307"/>
      <c r="L24" s="376"/>
      <c r="N24" s="470"/>
      <c r="O24" s="15" t="s">
        <v>37</v>
      </c>
      <c r="P24" s="82">
        <v>222</v>
      </c>
      <c r="Q24" s="16">
        <f t="shared" si="0"/>
        <v>1670</v>
      </c>
      <c r="R24" s="17">
        <v>290</v>
      </c>
      <c r="S24" s="18">
        <v>950</v>
      </c>
      <c r="T24" s="18">
        <v>430</v>
      </c>
      <c r="U24" s="324"/>
      <c r="V24" s="324"/>
      <c r="W24" s="324"/>
      <c r="X24" s="324"/>
      <c r="Y24" s="393"/>
    </row>
    <row r="25" spans="1:25" ht="13.35" customHeight="1" thickBot="1" x14ac:dyDescent="0.2">
      <c r="A25" s="285" t="s">
        <v>109</v>
      </c>
      <c r="B25" s="127" t="s">
        <v>89</v>
      </c>
      <c r="C25" s="103">
        <v>119</v>
      </c>
      <c r="D25" s="104">
        <f t="shared" si="1"/>
        <v>2500</v>
      </c>
      <c r="E25" s="128">
        <v>860</v>
      </c>
      <c r="F25" s="129">
        <v>720</v>
      </c>
      <c r="G25" s="130">
        <v>920</v>
      </c>
      <c r="H25" s="302"/>
      <c r="I25" s="302"/>
      <c r="J25" s="302"/>
      <c r="K25" s="302"/>
      <c r="L25" s="371"/>
      <c r="N25" s="471"/>
      <c r="O25" s="147" t="s">
        <v>39</v>
      </c>
      <c r="P25" s="153">
        <v>223</v>
      </c>
      <c r="Q25" s="104">
        <f t="shared" si="0"/>
        <v>1080</v>
      </c>
      <c r="R25" s="105">
        <v>310</v>
      </c>
      <c r="S25" s="106">
        <v>320</v>
      </c>
      <c r="T25" s="106">
        <v>450</v>
      </c>
      <c r="U25" s="318"/>
      <c r="V25" s="318"/>
      <c r="W25" s="318"/>
      <c r="X25" s="318"/>
      <c r="Y25" s="387"/>
    </row>
    <row r="26" spans="1:25" ht="13.35" customHeight="1" x14ac:dyDescent="0.15">
      <c r="A26" s="424" t="s">
        <v>30</v>
      </c>
      <c r="B26" s="132" t="s">
        <v>101</v>
      </c>
      <c r="C26" s="133">
        <v>120</v>
      </c>
      <c r="D26" s="134">
        <f t="shared" si="1"/>
        <v>1290</v>
      </c>
      <c r="E26" s="135">
        <v>940</v>
      </c>
      <c r="F26" s="136">
        <v>80</v>
      </c>
      <c r="G26" s="137">
        <v>270</v>
      </c>
      <c r="H26" s="308"/>
      <c r="I26" s="308"/>
      <c r="J26" s="308"/>
      <c r="K26" s="308"/>
      <c r="L26" s="377"/>
      <c r="N26" s="23"/>
      <c r="O26" s="156" t="s">
        <v>42</v>
      </c>
      <c r="P26" s="157"/>
      <c r="Q26" s="158">
        <f>SUM(Q4:Q25)</f>
        <v>36710</v>
      </c>
      <c r="R26" s="32">
        <f>SUM(R4:R25)</f>
        <v>24530</v>
      </c>
      <c r="S26" s="33">
        <f>SUM(S4:S25)</f>
        <v>4810</v>
      </c>
      <c r="T26" s="33">
        <f>SUM(T4:T25)</f>
        <v>7370</v>
      </c>
      <c r="U26" s="328"/>
      <c r="V26" s="328"/>
      <c r="W26" s="328"/>
      <c r="X26" s="328"/>
      <c r="Y26" s="352"/>
    </row>
    <row r="27" spans="1:25" ht="13.35" customHeight="1" thickBot="1" x14ac:dyDescent="0.2">
      <c r="A27" s="426"/>
      <c r="B27" s="138" t="s">
        <v>167</v>
      </c>
      <c r="C27" s="117">
        <v>120</v>
      </c>
      <c r="D27" s="118">
        <f t="shared" si="1"/>
        <v>170</v>
      </c>
      <c r="E27" s="139">
        <v>0</v>
      </c>
      <c r="F27" s="140">
        <v>170</v>
      </c>
      <c r="G27" s="141">
        <v>0</v>
      </c>
      <c r="H27" s="309"/>
      <c r="I27" s="309"/>
      <c r="J27" s="309"/>
      <c r="K27" s="309"/>
      <c r="L27" s="378"/>
      <c r="N27" s="206"/>
      <c r="O27" s="207"/>
      <c r="P27" s="208"/>
      <c r="Q27" s="209"/>
      <c r="R27" s="210"/>
      <c r="S27" s="210"/>
      <c r="T27" s="210"/>
      <c r="U27" s="211"/>
      <c r="V27" s="211"/>
      <c r="W27" s="211"/>
      <c r="X27" s="211"/>
      <c r="Y27" s="211"/>
    </row>
    <row r="28" spans="1:25" ht="13.35" customHeight="1" x14ac:dyDescent="0.15">
      <c r="A28" s="424" t="s">
        <v>33</v>
      </c>
      <c r="B28" s="142" t="s">
        <v>34</v>
      </c>
      <c r="C28" s="96">
        <v>121</v>
      </c>
      <c r="D28" s="97">
        <f t="shared" si="1"/>
        <v>1070</v>
      </c>
      <c r="E28" s="143">
        <v>60</v>
      </c>
      <c r="F28" s="144">
        <v>860</v>
      </c>
      <c r="G28" s="145">
        <v>150</v>
      </c>
      <c r="H28" s="310"/>
      <c r="I28" s="310"/>
      <c r="J28" s="310"/>
      <c r="K28" s="310"/>
      <c r="L28" s="379"/>
      <c r="N28" s="4"/>
      <c r="O28" s="5" t="s">
        <v>129</v>
      </c>
      <c r="P28" s="229" t="s">
        <v>99</v>
      </c>
      <c r="Q28" s="6" t="s">
        <v>100</v>
      </c>
      <c r="R28" s="7" t="s">
        <v>0</v>
      </c>
      <c r="S28" s="8" t="s">
        <v>1</v>
      </c>
      <c r="T28" s="8" t="s">
        <v>2</v>
      </c>
      <c r="U28" s="72" t="s">
        <v>176</v>
      </c>
      <c r="V28" s="72" t="s">
        <v>171</v>
      </c>
      <c r="W28" s="72" t="s">
        <v>173</v>
      </c>
      <c r="X28" s="72" t="s">
        <v>179</v>
      </c>
      <c r="Y28" s="72" t="s">
        <v>181</v>
      </c>
    </row>
    <row r="29" spans="1:25" ht="13.35" customHeight="1" x14ac:dyDescent="0.15">
      <c r="A29" s="425"/>
      <c r="B29" s="21" t="s">
        <v>36</v>
      </c>
      <c r="C29" s="83">
        <v>122</v>
      </c>
      <c r="D29" s="16">
        <f t="shared" si="1"/>
        <v>1330</v>
      </c>
      <c r="E29" s="45">
        <v>1220</v>
      </c>
      <c r="F29" s="26">
        <v>110</v>
      </c>
      <c r="G29" s="22">
        <v>0</v>
      </c>
      <c r="H29" s="311"/>
      <c r="I29" s="311"/>
      <c r="J29" s="311"/>
      <c r="K29" s="311"/>
      <c r="L29" s="380"/>
      <c r="N29" s="458" t="s">
        <v>46</v>
      </c>
      <c r="O29" s="84" t="s">
        <v>123</v>
      </c>
      <c r="P29" s="81">
        <v>301</v>
      </c>
      <c r="Q29" s="70">
        <f>R29+S29+T29</f>
        <v>690</v>
      </c>
      <c r="R29" s="25">
        <v>200</v>
      </c>
      <c r="S29" s="68">
        <v>350</v>
      </c>
      <c r="T29" s="68">
        <v>140</v>
      </c>
      <c r="U29" s="329"/>
      <c r="V29" s="329"/>
      <c r="W29" s="329"/>
      <c r="X29" s="329"/>
      <c r="Y29" s="397"/>
    </row>
    <row r="30" spans="1:25" ht="13.35" customHeight="1" thickBot="1" x14ac:dyDescent="0.2">
      <c r="A30" s="426"/>
      <c r="B30" s="127" t="s">
        <v>38</v>
      </c>
      <c r="C30" s="103">
        <v>123</v>
      </c>
      <c r="D30" s="104">
        <f t="shared" si="1"/>
        <v>850</v>
      </c>
      <c r="E30" s="128">
        <v>530</v>
      </c>
      <c r="F30" s="129">
        <v>70</v>
      </c>
      <c r="G30" s="130">
        <v>250</v>
      </c>
      <c r="H30" s="312"/>
      <c r="I30" s="312"/>
      <c r="J30" s="312"/>
      <c r="K30" s="312"/>
      <c r="L30" s="381"/>
      <c r="N30" s="425"/>
      <c r="O30" s="21" t="s">
        <v>48</v>
      </c>
      <c r="P30" s="82">
        <v>302</v>
      </c>
      <c r="Q30" s="70">
        <f t="shared" ref="Q30:Q32" si="2">R30+S30+T30</f>
        <v>2420</v>
      </c>
      <c r="R30" s="17">
        <v>900</v>
      </c>
      <c r="S30" s="69">
        <v>720</v>
      </c>
      <c r="T30" s="69">
        <v>800</v>
      </c>
      <c r="U30" s="330"/>
      <c r="V30" s="330"/>
      <c r="W30" s="330"/>
      <c r="X30" s="330"/>
      <c r="Y30" s="398"/>
    </row>
    <row r="31" spans="1:25" ht="13.35" customHeight="1" x14ac:dyDescent="0.15">
      <c r="A31" s="424" t="s">
        <v>40</v>
      </c>
      <c r="B31" s="146" t="s">
        <v>41</v>
      </c>
      <c r="C31" s="96">
        <v>124</v>
      </c>
      <c r="D31" s="97">
        <f t="shared" si="1"/>
        <v>1350</v>
      </c>
      <c r="E31" s="143">
        <v>960</v>
      </c>
      <c r="F31" s="144">
        <v>0</v>
      </c>
      <c r="G31" s="145">
        <v>390</v>
      </c>
      <c r="H31" s="310"/>
      <c r="I31" s="310"/>
      <c r="J31" s="310"/>
      <c r="K31" s="310"/>
      <c r="L31" s="379"/>
      <c r="N31" s="425"/>
      <c r="O31" s="15" t="s">
        <v>206</v>
      </c>
      <c r="P31" s="82">
        <v>303</v>
      </c>
      <c r="Q31" s="70">
        <f t="shared" si="2"/>
        <v>1200</v>
      </c>
      <c r="R31" s="17">
        <v>870</v>
      </c>
      <c r="S31" s="69">
        <v>0</v>
      </c>
      <c r="T31" s="69">
        <v>330</v>
      </c>
      <c r="U31" s="330"/>
      <c r="V31" s="330"/>
      <c r="W31" s="330"/>
      <c r="X31" s="330"/>
      <c r="Y31" s="398"/>
    </row>
    <row r="32" spans="1:25" ht="13.35" customHeight="1" thickBot="1" x14ac:dyDescent="0.2">
      <c r="A32" s="425"/>
      <c r="B32" s="15" t="s">
        <v>43</v>
      </c>
      <c r="C32" s="83">
        <v>125</v>
      </c>
      <c r="D32" s="16">
        <f t="shared" si="1"/>
        <v>990</v>
      </c>
      <c r="E32" s="45">
        <v>730</v>
      </c>
      <c r="F32" s="26">
        <v>100</v>
      </c>
      <c r="G32" s="22">
        <v>160</v>
      </c>
      <c r="H32" s="311"/>
      <c r="I32" s="311"/>
      <c r="J32" s="311"/>
      <c r="K32" s="311"/>
      <c r="L32" s="380"/>
      <c r="N32" s="426"/>
      <c r="O32" s="147" t="s">
        <v>83</v>
      </c>
      <c r="P32" s="153">
        <v>304</v>
      </c>
      <c r="Q32" s="70">
        <f t="shared" si="2"/>
        <v>1560</v>
      </c>
      <c r="R32" s="128">
        <v>1240</v>
      </c>
      <c r="S32" s="159">
        <v>20</v>
      </c>
      <c r="T32" s="159">
        <v>300</v>
      </c>
      <c r="U32" s="331"/>
      <c r="V32" s="331"/>
      <c r="W32" s="331"/>
      <c r="X32" s="331"/>
      <c r="Y32" s="399"/>
    </row>
    <row r="33" spans="1:25" ht="13.35" customHeight="1" x14ac:dyDescent="0.15">
      <c r="A33" s="425"/>
      <c r="B33" s="15" t="s">
        <v>44</v>
      </c>
      <c r="C33" s="83">
        <v>126</v>
      </c>
      <c r="D33" s="16">
        <f t="shared" si="1"/>
        <v>1500</v>
      </c>
      <c r="E33" s="45">
        <v>980</v>
      </c>
      <c r="F33" s="26">
        <v>220</v>
      </c>
      <c r="G33" s="22">
        <v>300</v>
      </c>
      <c r="H33" s="311"/>
      <c r="I33" s="311"/>
      <c r="J33" s="311"/>
      <c r="K33" s="311"/>
      <c r="L33" s="380"/>
      <c r="N33" s="286" t="s">
        <v>192</v>
      </c>
      <c r="O33" s="142" t="s">
        <v>203</v>
      </c>
      <c r="P33" s="152">
        <v>305</v>
      </c>
      <c r="Q33" s="363">
        <f>R33+S33+T33</f>
        <v>2110</v>
      </c>
      <c r="R33" s="98">
        <v>1380</v>
      </c>
      <c r="S33" s="160">
        <v>0</v>
      </c>
      <c r="T33" s="160">
        <v>730</v>
      </c>
      <c r="U33" s="332"/>
      <c r="V33" s="332"/>
      <c r="W33" s="332"/>
      <c r="X33" s="332"/>
      <c r="Y33" s="400"/>
    </row>
    <row r="34" spans="1:25" ht="13.35" customHeight="1" thickBot="1" x14ac:dyDescent="0.2">
      <c r="A34" s="426"/>
      <c r="B34" s="147" t="s">
        <v>45</v>
      </c>
      <c r="C34" s="103">
        <v>127</v>
      </c>
      <c r="D34" s="104">
        <f t="shared" si="1"/>
        <v>1020</v>
      </c>
      <c r="E34" s="128">
        <v>570</v>
      </c>
      <c r="F34" s="129">
        <v>90</v>
      </c>
      <c r="G34" s="130">
        <v>360</v>
      </c>
      <c r="H34" s="312"/>
      <c r="I34" s="312"/>
      <c r="J34" s="312"/>
      <c r="K34" s="312"/>
      <c r="L34" s="381"/>
      <c r="N34" s="457" t="s">
        <v>193</v>
      </c>
      <c r="O34" s="221" t="s">
        <v>54</v>
      </c>
      <c r="P34" s="82">
        <v>307</v>
      </c>
      <c r="Q34" s="364">
        <f t="shared" ref="Q34:Q39" si="3">R34+S34+T34</f>
        <v>1000</v>
      </c>
      <c r="R34" s="17">
        <v>640</v>
      </c>
      <c r="S34" s="69">
        <v>0</v>
      </c>
      <c r="T34" s="69">
        <v>360</v>
      </c>
      <c r="U34" s="333"/>
      <c r="V34" s="333"/>
      <c r="W34" s="333"/>
      <c r="X34" s="333"/>
      <c r="Y34" s="401"/>
    </row>
    <row r="35" spans="1:25" ht="13.35" customHeight="1" x14ac:dyDescent="0.15">
      <c r="A35" s="424" t="s">
        <v>47</v>
      </c>
      <c r="B35" s="146" t="s">
        <v>90</v>
      </c>
      <c r="C35" s="96">
        <v>128</v>
      </c>
      <c r="D35" s="97">
        <f t="shared" si="1"/>
        <v>2370</v>
      </c>
      <c r="E35" s="143">
        <v>1950</v>
      </c>
      <c r="F35" s="144">
        <v>150</v>
      </c>
      <c r="G35" s="145">
        <v>270</v>
      </c>
      <c r="H35" s="313"/>
      <c r="I35" s="313"/>
      <c r="J35" s="313"/>
      <c r="K35" s="313"/>
      <c r="L35" s="382"/>
      <c r="N35" s="457"/>
      <c r="O35" s="221" t="s">
        <v>82</v>
      </c>
      <c r="P35" s="82">
        <v>308</v>
      </c>
      <c r="Q35" s="364">
        <f t="shared" si="3"/>
        <v>1320</v>
      </c>
      <c r="R35" s="17">
        <v>710</v>
      </c>
      <c r="S35" s="69">
        <v>0</v>
      </c>
      <c r="T35" s="69">
        <v>610</v>
      </c>
      <c r="U35" s="334"/>
      <c r="V35" s="334"/>
      <c r="W35" s="334"/>
      <c r="X35" s="334"/>
      <c r="Y35" s="402"/>
    </row>
    <row r="36" spans="1:25" ht="13.35" customHeight="1" thickBot="1" x14ac:dyDescent="0.2">
      <c r="A36" s="426"/>
      <c r="B36" s="127" t="s">
        <v>91</v>
      </c>
      <c r="C36" s="103">
        <v>129</v>
      </c>
      <c r="D36" s="104">
        <f t="shared" si="1"/>
        <v>330</v>
      </c>
      <c r="E36" s="128">
        <v>250</v>
      </c>
      <c r="F36" s="129">
        <v>0</v>
      </c>
      <c r="G36" s="130">
        <v>80</v>
      </c>
      <c r="H36" s="312"/>
      <c r="I36" s="312"/>
      <c r="J36" s="312"/>
      <c r="K36" s="312"/>
      <c r="L36" s="381"/>
      <c r="N36" s="430"/>
      <c r="O36" s="21" t="s">
        <v>137</v>
      </c>
      <c r="P36" s="82">
        <v>309</v>
      </c>
      <c r="Q36" s="365">
        <f t="shared" si="3"/>
        <v>2100</v>
      </c>
      <c r="R36" s="17">
        <v>1010</v>
      </c>
      <c r="S36" s="69">
        <v>80</v>
      </c>
      <c r="T36" s="69">
        <v>1010</v>
      </c>
      <c r="U36" s="335"/>
      <c r="V36" s="335"/>
      <c r="W36" s="335"/>
      <c r="X36" s="335"/>
      <c r="Y36" s="403"/>
    </row>
    <row r="37" spans="1:25" ht="13.35" customHeight="1" x14ac:dyDescent="0.15">
      <c r="A37" s="457" t="s">
        <v>49</v>
      </c>
      <c r="B37" s="131" t="s">
        <v>50</v>
      </c>
      <c r="C37" s="108">
        <v>130</v>
      </c>
      <c r="D37" s="109">
        <f t="shared" si="1"/>
        <v>1150</v>
      </c>
      <c r="E37" s="71">
        <v>470</v>
      </c>
      <c r="F37" s="124">
        <v>180</v>
      </c>
      <c r="G37" s="125">
        <v>500</v>
      </c>
      <c r="H37" s="313"/>
      <c r="I37" s="313"/>
      <c r="J37" s="313"/>
      <c r="K37" s="313"/>
      <c r="L37" s="382"/>
      <c r="N37" s="424" t="s">
        <v>60</v>
      </c>
      <c r="O37" s="142" t="s">
        <v>122</v>
      </c>
      <c r="P37" s="152">
        <v>311</v>
      </c>
      <c r="Q37" s="363">
        <f t="shared" si="3"/>
        <v>2140</v>
      </c>
      <c r="R37" s="143">
        <v>1370</v>
      </c>
      <c r="S37" s="162">
        <v>0</v>
      </c>
      <c r="T37" s="162">
        <v>770</v>
      </c>
      <c r="U37" s="336"/>
      <c r="V37" s="336"/>
      <c r="W37" s="336"/>
      <c r="X37" s="336"/>
      <c r="Y37" s="404"/>
    </row>
    <row r="38" spans="1:25" ht="13.35" customHeight="1" thickBot="1" x14ac:dyDescent="0.2">
      <c r="A38" s="425"/>
      <c r="B38" s="21" t="s">
        <v>51</v>
      </c>
      <c r="C38" s="83">
        <v>131</v>
      </c>
      <c r="D38" s="16">
        <f>E38+F38+G38</f>
        <v>940</v>
      </c>
      <c r="E38" s="45">
        <v>630</v>
      </c>
      <c r="F38" s="26">
        <v>40</v>
      </c>
      <c r="G38" s="22">
        <v>270</v>
      </c>
      <c r="H38" s="311"/>
      <c r="I38" s="311"/>
      <c r="J38" s="311"/>
      <c r="K38" s="311"/>
      <c r="L38" s="380"/>
      <c r="N38" s="426"/>
      <c r="O38" s="127" t="s">
        <v>205</v>
      </c>
      <c r="P38" s="153">
        <v>312</v>
      </c>
      <c r="Q38" s="366">
        <f t="shared" si="3"/>
        <v>1840</v>
      </c>
      <c r="R38" s="105">
        <v>1240</v>
      </c>
      <c r="S38" s="161">
        <v>0</v>
      </c>
      <c r="T38" s="161">
        <v>600</v>
      </c>
      <c r="U38" s="337"/>
      <c r="V38" s="337"/>
      <c r="W38" s="337"/>
      <c r="X38" s="337"/>
      <c r="Y38" s="405"/>
    </row>
    <row r="39" spans="1:25" ht="13.35" customHeight="1" thickBot="1" x14ac:dyDescent="0.2">
      <c r="A39" s="425"/>
      <c r="B39" s="21" t="s">
        <v>52</v>
      </c>
      <c r="C39" s="83">
        <v>132</v>
      </c>
      <c r="D39" s="16">
        <f t="shared" si="1"/>
        <v>1780</v>
      </c>
      <c r="E39" s="45">
        <v>1360</v>
      </c>
      <c r="F39" s="26">
        <v>0</v>
      </c>
      <c r="G39" s="22">
        <v>420</v>
      </c>
      <c r="H39" s="311"/>
      <c r="I39" s="311"/>
      <c r="J39" s="311"/>
      <c r="K39" s="311"/>
      <c r="L39" s="380"/>
      <c r="N39" s="119" t="s">
        <v>63</v>
      </c>
      <c r="O39" s="222" t="s">
        <v>204</v>
      </c>
      <c r="P39" s="155">
        <v>313</v>
      </c>
      <c r="Q39" s="367">
        <f t="shared" si="3"/>
        <v>980</v>
      </c>
      <c r="R39" s="190">
        <v>650</v>
      </c>
      <c r="S39" s="191">
        <v>0</v>
      </c>
      <c r="T39" s="191">
        <v>330</v>
      </c>
      <c r="U39" s="338"/>
      <c r="V39" s="338"/>
      <c r="W39" s="338"/>
      <c r="X39" s="338"/>
      <c r="Y39" s="406"/>
    </row>
    <row r="40" spans="1:25" ht="13.35" customHeight="1" thickBot="1" x14ac:dyDescent="0.2">
      <c r="A40" s="426"/>
      <c r="B40" s="127" t="s">
        <v>53</v>
      </c>
      <c r="C40" s="103">
        <v>133</v>
      </c>
      <c r="D40" s="104">
        <f t="shared" si="1"/>
        <v>1360</v>
      </c>
      <c r="E40" s="128">
        <v>790</v>
      </c>
      <c r="F40" s="129">
        <v>310</v>
      </c>
      <c r="G40" s="130">
        <v>260</v>
      </c>
      <c r="H40" s="312"/>
      <c r="I40" s="312"/>
      <c r="J40" s="312"/>
      <c r="K40" s="312"/>
      <c r="L40" s="381"/>
      <c r="N40" s="163"/>
      <c r="O40" s="156" t="s">
        <v>42</v>
      </c>
      <c r="P40" s="164"/>
      <c r="Q40" s="85">
        <f>SUM(Q29:Q39)</f>
        <v>17360</v>
      </c>
      <c r="R40" s="32">
        <f>SUM(R29:R39)</f>
        <v>10210</v>
      </c>
      <c r="S40" s="150">
        <f>SUM(S29:S39)</f>
        <v>1170</v>
      </c>
      <c r="T40" s="150">
        <f>SUM(T29:T39)</f>
        <v>5980</v>
      </c>
      <c r="U40" s="34"/>
      <c r="V40" s="34"/>
      <c r="W40" s="34"/>
      <c r="X40" s="34"/>
      <c r="Y40" s="407"/>
    </row>
    <row r="41" spans="1:25" ht="13.35" customHeight="1" x14ac:dyDescent="0.15">
      <c r="A41" s="424" t="s">
        <v>55</v>
      </c>
      <c r="B41" s="146" t="s">
        <v>92</v>
      </c>
      <c r="C41" s="96">
        <v>134</v>
      </c>
      <c r="D41" s="97">
        <f t="shared" si="1"/>
        <v>1060</v>
      </c>
      <c r="E41" s="143">
        <v>770</v>
      </c>
      <c r="F41" s="144">
        <v>110</v>
      </c>
      <c r="G41" s="145">
        <v>180</v>
      </c>
      <c r="H41" s="310"/>
      <c r="I41" s="310"/>
      <c r="J41" s="310"/>
      <c r="K41" s="310"/>
      <c r="L41" s="379"/>
      <c r="N41" s="28"/>
      <c r="O41" s="223"/>
      <c r="P41" s="59"/>
      <c r="Q41" s="51"/>
      <c r="R41" s="46"/>
      <c r="S41" s="46"/>
      <c r="T41" s="46"/>
      <c r="U41" s="29"/>
      <c r="V41" s="29"/>
      <c r="W41" s="29"/>
      <c r="X41" s="29"/>
      <c r="Y41" s="29"/>
    </row>
    <row r="42" spans="1:25" ht="13.35" customHeight="1" x14ac:dyDescent="0.15">
      <c r="A42" s="425"/>
      <c r="B42" s="15" t="s">
        <v>56</v>
      </c>
      <c r="C42" s="83">
        <v>135</v>
      </c>
      <c r="D42" s="16">
        <f t="shared" si="1"/>
        <v>1010</v>
      </c>
      <c r="E42" s="45">
        <v>630</v>
      </c>
      <c r="F42" s="26">
        <v>150</v>
      </c>
      <c r="G42" s="22">
        <v>230</v>
      </c>
      <c r="H42" s="306"/>
      <c r="I42" s="306"/>
      <c r="J42" s="306"/>
      <c r="K42" s="306"/>
      <c r="L42" s="375"/>
      <c r="N42" s="4"/>
      <c r="O42" s="224" t="s">
        <v>130</v>
      </c>
      <c r="P42" s="229" t="s">
        <v>99</v>
      </c>
      <c r="Q42" s="6" t="s">
        <v>100</v>
      </c>
      <c r="R42" s="7" t="s">
        <v>0</v>
      </c>
      <c r="S42" s="8" t="s">
        <v>1</v>
      </c>
      <c r="T42" s="8" t="s">
        <v>2</v>
      </c>
      <c r="U42" s="72" t="s">
        <v>176</v>
      </c>
      <c r="V42" s="72" t="s">
        <v>171</v>
      </c>
      <c r="W42" s="72" t="s">
        <v>173</v>
      </c>
      <c r="X42" s="72" t="s">
        <v>179</v>
      </c>
      <c r="Y42" s="72" t="s">
        <v>181</v>
      </c>
    </row>
    <row r="43" spans="1:25" ht="13.35" customHeight="1" thickBot="1" x14ac:dyDescent="0.2">
      <c r="A43" s="426"/>
      <c r="B43" s="147" t="s">
        <v>57</v>
      </c>
      <c r="C43" s="103">
        <v>136</v>
      </c>
      <c r="D43" s="104">
        <f t="shared" si="1"/>
        <v>710</v>
      </c>
      <c r="E43" s="128">
        <v>710</v>
      </c>
      <c r="F43" s="129">
        <v>0</v>
      </c>
      <c r="G43" s="130">
        <v>0</v>
      </c>
      <c r="H43" s="312"/>
      <c r="I43" s="312"/>
      <c r="J43" s="312"/>
      <c r="K43" s="312"/>
      <c r="L43" s="381"/>
      <c r="N43" s="458" t="s">
        <v>67</v>
      </c>
      <c r="O43" s="230" t="s">
        <v>67</v>
      </c>
      <c r="P43" s="78">
        <v>401</v>
      </c>
      <c r="Q43" s="12">
        <f>R43+S43+T43</f>
        <v>1450</v>
      </c>
      <c r="R43" s="10">
        <v>950</v>
      </c>
      <c r="S43" s="11">
        <v>0</v>
      </c>
      <c r="T43" s="11">
        <v>500</v>
      </c>
      <c r="U43" s="339"/>
      <c r="V43" s="339"/>
      <c r="W43" s="339"/>
      <c r="X43" s="339"/>
      <c r="Y43" s="349"/>
    </row>
    <row r="44" spans="1:25" ht="13.35" customHeight="1" thickBot="1" x14ac:dyDescent="0.2">
      <c r="A44" s="424" t="s">
        <v>58</v>
      </c>
      <c r="B44" s="142" t="s">
        <v>59</v>
      </c>
      <c r="C44" s="96">
        <v>137</v>
      </c>
      <c r="D44" s="97">
        <f t="shared" si="1"/>
        <v>1190</v>
      </c>
      <c r="E44" s="143">
        <v>1030</v>
      </c>
      <c r="F44" s="144">
        <v>0</v>
      </c>
      <c r="G44" s="145">
        <v>160</v>
      </c>
      <c r="H44" s="301"/>
      <c r="I44" s="301"/>
      <c r="J44" s="301"/>
      <c r="K44" s="301"/>
      <c r="L44" s="370"/>
      <c r="N44" s="457"/>
      <c r="O44" s="102" t="s">
        <v>70</v>
      </c>
      <c r="P44" s="165">
        <v>402</v>
      </c>
      <c r="Q44" s="107">
        <f t="shared" ref="Q44:Q49" si="4">R44+S44+T44</f>
        <v>610</v>
      </c>
      <c r="R44" s="105">
        <v>430</v>
      </c>
      <c r="S44" s="106">
        <v>0</v>
      </c>
      <c r="T44" s="106">
        <v>180</v>
      </c>
      <c r="U44" s="337"/>
      <c r="V44" s="337"/>
      <c r="W44" s="337"/>
      <c r="X44" s="337"/>
      <c r="Y44" s="387"/>
    </row>
    <row r="45" spans="1:25" ht="13.35" customHeight="1" thickBot="1" x14ac:dyDescent="0.2">
      <c r="A45" s="426"/>
      <c r="B45" s="127" t="s">
        <v>153</v>
      </c>
      <c r="C45" s="103">
        <v>138</v>
      </c>
      <c r="D45" s="104">
        <f t="shared" si="1"/>
        <v>1770</v>
      </c>
      <c r="E45" s="128">
        <v>1510</v>
      </c>
      <c r="F45" s="129">
        <v>140</v>
      </c>
      <c r="G45" s="130">
        <v>120</v>
      </c>
      <c r="H45" s="314"/>
      <c r="I45" s="314"/>
      <c r="J45" s="314"/>
      <c r="K45" s="314"/>
      <c r="L45" s="383"/>
      <c r="N45" s="282" t="s">
        <v>103</v>
      </c>
      <c r="O45" s="231" t="s">
        <v>140</v>
      </c>
      <c r="P45" s="166">
        <v>403</v>
      </c>
      <c r="Q45" s="100">
        <f t="shared" si="4"/>
        <v>1900</v>
      </c>
      <c r="R45" s="98">
        <v>930</v>
      </c>
      <c r="S45" s="99">
        <v>620</v>
      </c>
      <c r="T45" s="99">
        <v>350</v>
      </c>
      <c r="U45" s="336"/>
      <c r="V45" s="336"/>
      <c r="W45" s="336"/>
      <c r="X45" s="336"/>
      <c r="Y45" s="386"/>
    </row>
    <row r="46" spans="1:25" ht="13.35" customHeight="1" thickBot="1" x14ac:dyDescent="0.2">
      <c r="A46" s="283" t="s">
        <v>110</v>
      </c>
      <c r="B46" s="276" t="s">
        <v>186</v>
      </c>
      <c r="C46" s="122">
        <v>140</v>
      </c>
      <c r="D46" s="277">
        <f t="shared" si="1"/>
        <v>1260</v>
      </c>
      <c r="E46" s="278">
        <v>1260</v>
      </c>
      <c r="F46" s="279">
        <v>0</v>
      </c>
      <c r="G46" s="280">
        <v>0</v>
      </c>
      <c r="H46" s="315"/>
      <c r="I46" s="315"/>
      <c r="J46" s="315"/>
      <c r="K46" s="315"/>
      <c r="L46" s="384"/>
      <c r="N46" s="424" t="s">
        <v>104</v>
      </c>
      <c r="O46" s="231" t="s">
        <v>139</v>
      </c>
      <c r="P46" s="167">
        <v>405</v>
      </c>
      <c r="Q46" s="168">
        <f t="shared" si="4"/>
        <v>2440</v>
      </c>
      <c r="R46" s="98">
        <v>1610</v>
      </c>
      <c r="S46" s="99">
        <v>170</v>
      </c>
      <c r="T46" s="99">
        <v>660</v>
      </c>
      <c r="U46" s="336"/>
      <c r="V46" s="336"/>
      <c r="W46" s="336"/>
      <c r="X46" s="336"/>
      <c r="Y46" s="386"/>
    </row>
    <row r="47" spans="1:25" ht="13.35" customHeight="1" thickBot="1" x14ac:dyDescent="0.2">
      <c r="A47" s="282" t="s">
        <v>111</v>
      </c>
      <c r="B47" s="222" t="s">
        <v>187</v>
      </c>
      <c r="C47" s="155">
        <v>140</v>
      </c>
      <c r="D47" s="113">
        <f t="shared" si="1"/>
        <v>970</v>
      </c>
      <c r="E47" s="170">
        <v>970</v>
      </c>
      <c r="F47" s="171">
        <v>0</v>
      </c>
      <c r="G47" s="281">
        <v>0</v>
      </c>
      <c r="H47" s="316"/>
      <c r="I47" s="316"/>
      <c r="J47" s="316"/>
      <c r="K47" s="316"/>
      <c r="L47" s="385"/>
      <c r="N47" s="425"/>
      <c r="O47" s="243" t="s">
        <v>75</v>
      </c>
      <c r="P47" s="244">
        <v>406</v>
      </c>
      <c r="Q47" s="245">
        <f t="shared" si="4"/>
        <v>2870</v>
      </c>
      <c r="R47" s="52">
        <v>1370</v>
      </c>
      <c r="S47" s="53">
        <v>630</v>
      </c>
      <c r="T47" s="53">
        <v>870</v>
      </c>
      <c r="U47" s="341"/>
      <c r="V47" s="341"/>
      <c r="W47" s="341"/>
      <c r="X47" s="341"/>
      <c r="Y47" s="408"/>
    </row>
    <row r="48" spans="1:25" ht="13.35" customHeight="1" thickBot="1" x14ac:dyDescent="0.2">
      <c r="A48" s="424" t="s">
        <v>61</v>
      </c>
      <c r="B48" s="146" t="s">
        <v>62</v>
      </c>
      <c r="C48" s="96">
        <v>141</v>
      </c>
      <c r="D48" s="97">
        <f t="shared" si="1"/>
        <v>2420</v>
      </c>
      <c r="E48" s="143">
        <v>1640</v>
      </c>
      <c r="F48" s="144">
        <v>210</v>
      </c>
      <c r="G48" s="145">
        <v>570</v>
      </c>
      <c r="H48" s="317"/>
      <c r="I48" s="317"/>
      <c r="J48" s="317"/>
      <c r="K48" s="317"/>
      <c r="L48" s="386"/>
      <c r="N48" s="282" t="s">
        <v>77</v>
      </c>
      <c r="O48" s="246" t="s">
        <v>78</v>
      </c>
      <c r="P48" s="169">
        <v>409</v>
      </c>
      <c r="Q48" s="116">
        <f t="shared" si="4"/>
        <v>2840</v>
      </c>
      <c r="R48" s="114">
        <v>1740</v>
      </c>
      <c r="S48" s="115">
        <v>10</v>
      </c>
      <c r="T48" s="115">
        <v>1090</v>
      </c>
      <c r="U48" s="342"/>
      <c r="V48" s="342"/>
      <c r="W48" s="342"/>
      <c r="X48" s="342"/>
      <c r="Y48" s="385"/>
    </row>
    <row r="49" spans="1:25" ht="13.35" customHeight="1" thickBot="1" x14ac:dyDescent="0.2">
      <c r="A49" s="426"/>
      <c r="B49" s="127" t="s">
        <v>64</v>
      </c>
      <c r="C49" s="103">
        <v>142</v>
      </c>
      <c r="D49" s="104">
        <f t="shared" si="1"/>
        <v>2060</v>
      </c>
      <c r="E49" s="128">
        <v>1570</v>
      </c>
      <c r="F49" s="129">
        <v>0</v>
      </c>
      <c r="G49" s="130">
        <v>490</v>
      </c>
      <c r="H49" s="318"/>
      <c r="I49" s="318"/>
      <c r="J49" s="318"/>
      <c r="K49" s="318"/>
      <c r="L49" s="387"/>
      <c r="N49" s="119" t="s">
        <v>149</v>
      </c>
      <c r="O49" s="181" t="s">
        <v>182</v>
      </c>
      <c r="P49" s="169">
        <v>411</v>
      </c>
      <c r="Q49" s="116">
        <f t="shared" si="4"/>
        <v>2820</v>
      </c>
      <c r="R49" s="114">
        <v>2500</v>
      </c>
      <c r="S49" s="115">
        <v>0</v>
      </c>
      <c r="T49" s="115">
        <v>320</v>
      </c>
      <c r="U49" s="343"/>
      <c r="V49" s="343"/>
      <c r="W49" s="343"/>
      <c r="X49" s="343"/>
      <c r="Y49" s="385"/>
    </row>
    <row r="50" spans="1:25" ht="13.35" customHeight="1" thickBot="1" x14ac:dyDescent="0.2">
      <c r="A50" s="424" t="s">
        <v>65</v>
      </c>
      <c r="B50" s="142" t="s">
        <v>198</v>
      </c>
      <c r="C50" s="96">
        <v>143</v>
      </c>
      <c r="D50" s="97">
        <f t="shared" si="1"/>
        <v>1290</v>
      </c>
      <c r="E50" s="294">
        <v>1100</v>
      </c>
      <c r="F50" s="295">
        <v>40</v>
      </c>
      <c r="G50" s="296">
        <v>150</v>
      </c>
      <c r="H50" s="310"/>
      <c r="I50" s="310"/>
      <c r="J50" s="310"/>
      <c r="K50" s="310"/>
      <c r="L50" s="379"/>
      <c r="N50" s="119" t="s">
        <v>87</v>
      </c>
      <c r="O50" s="181" t="s">
        <v>164</v>
      </c>
      <c r="P50" s="169">
        <v>408</v>
      </c>
      <c r="Q50" s="116">
        <f>R50+S50+T50</f>
        <v>3770</v>
      </c>
      <c r="R50" s="170">
        <v>3150</v>
      </c>
      <c r="S50" s="171">
        <v>0</v>
      </c>
      <c r="T50" s="171">
        <v>620</v>
      </c>
      <c r="U50" s="342"/>
      <c r="V50" s="342"/>
      <c r="W50" s="342"/>
      <c r="X50" s="342"/>
      <c r="Y50" s="385"/>
    </row>
    <row r="51" spans="1:25" ht="13.35" customHeight="1" thickBot="1" x14ac:dyDescent="0.2">
      <c r="A51" s="425"/>
      <c r="B51" s="21" t="s">
        <v>197</v>
      </c>
      <c r="C51" s="83">
        <v>144</v>
      </c>
      <c r="D51" s="16">
        <f t="shared" si="1"/>
        <v>1710</v>
      </c>
      <c r="E51" s="297">
        <v>1300</v>
      </c>
      <c r="F51" s="298">
        <v>170</v>
      </c>
      <c r="G51" s="299">
        <v>240</v>
      </c>
      <c r="H51" s="311"/>
      <c r="I51" s="311"/>
      <c r="J51" s="311"/>
      <c r="K51" s="311"/>
      <c r="L51" s="380"/>
      <c r="N51" s="119" t="s">
        <v>79</v>
      </c>
      <c r="O51" s="181" t="s">
        <v>207</v>
      </c>
      <c r="P51" s="169">
        <v>412</v>
      </c>
      <c r="Q51" s="116">
        <f>R51+S51+T51</f>
        <v>2250</v>
      </c>
      <c r="R51" s="114">
        <v>2050</v>
      </c>
      <c r="S51" s="115">
        <v>0</v>
      </c>
      <c r="T51" s="115">
        <v>200</v>
      </c>
      <c r="U51" s="343"/>
      <c r="V51" s="343"/>
      <c r="W51" s="343"/>
      <c r="X51" s="343"/>
      <c r="Y51" s="385"/>
    </row>
    <row r="52" spans="1:25" ht="13.35" customHeight="1" x14ac:dyDescent="0.15">
      <c r="A52" s="425"/>
      <c r="B52" s="21" t="s">
        <v>93</v>
      </c>
      <c r="C52" s="83">
        <v>145</v>
      </c>
      <c r="D52" s="16">
        <f t="shared" si="1"/>
        <v>340</v>
      </c>
      <c r="E52" s="45">
        <v>340</v>
      </c>
      <c r="F52" s="26">
        <v>0</v>
      </c>
      <c r="G52" s="22">
        <v>0</v>
      </c>
      <c r="H52" s="311"/>
      <c r="I52" s="311"/>
      <c r="J52" s="311"/>
      <c r="K52" s="311"/>
      <c r="L52" s="380"/>
      <c r="N52" s="13"/>
      <c r="O52" s="172" t="s">
        <v>42</v>
      </c>
      <c r="P52" s="173"/>
      <c r="Q52" s="148">
        <f>SUM(Q43:Q51)</f>
        <v>20950</v>
      </c>
      <c r="R52" s="149">
        <f>SUM(R43:R51)</f>
        <v>14730</v>
      </c>
      <c r="S52" s="150">
        <f>SUM(S43:S51)</f>
        <v>1430</v>
      </c>
      <c r="T52" s="150">
        <f>SUM(T43:T51)</f>
        <v>4790</v>
      </c>
      <c r="U52" s="34"/>
      <c r="V52" s="34"/>
      <c r="W52" s="34"/>
      <c r="X52" s="34"/>
      <c r="Y52" s="407"/>
    </row>
    <row r="53" spans="1:25" ht="13.35" customHeight="1" thickBot="1" x14ac:dyDescent="0.2">
      <c r="A53" s="426"/>
      <c r="B53" s="127" t="s">
        <v>66</v>
      </c>
      <c r="C53" s="103">
        <v>146</v>
      </c>
      <c r="D53" s="104">
        <f t="shared" si="1"/>
        <v>910</v>
      </c>
      <c r="E53" s="128">
        <v>790</v>
      </c>
      <c r="F53" s="129">
        <v>0</v>
      </c>
      <c r="G53" s="130">
        <v>120</v>
      </c>
      <c r="H53" s="312"/>
      <c r="I53" s="312"/>
      <c r="J53" s="312"/>
      <c r="K53" s="312"/>
      <c r="L53" s="381"/>
      <c r="N53" s="37"/>
      <c r="P53" s="60"/>
      <c r="Q53" s="48"/>
      <c r="R53" s="47"/>
      <c r="S53" s="47"/>
      <c r="T53" s="47"/>
      <c r="U53" s="37"/>
      <c r="V53" s="37"/>
      <c r="W53" s="37"/>
      <c r="X53" s="37"/>
      <c r="Y53" s="37"/>
    </row>
    <row r="54" spans="1:25" ht="13.35" customHeight="1" x14ac:dyDescent="0.15">
      <c r="A54" s="424" t="s">
        <v>68</v>
      </c>
      <c r="B54" s="142" t="s">
        <v>69</v>
      </c>
      <c r="C54" s="96">
        <v>147</v>
      </c>
      <c r="D54" s="97">
        <f>E54+F54+G54</f>
        <v>1520</v>
      </c>
      <c r="E54" s="143">
        <v>1020</v>
      </c>
      <c r="F54" s="144">
        <v>60</v>
      </c>
      <c r="G54" s="145">
        <v>440</v>
      </c>
      <c r="H54" s="310"/>
      <c r="I54" s="310"/>
      <c r="J54" s="310"/>
      <c r="K54" s="310"/>
      <c r="L54" s="379"/>
      <c r="N54" s="4"/>
      <c r="O54" s="5" t="s">
        <v>150</v>
      </c>
      <c r="P54" s="229" t="s">
        <v>99</v>
      </c>
      <c r="Q54" s="6" t="s">
        <v>100</v>
      </c>
      <c r="R54" s="7" t="s">
        <v>0</v>
      </c>
      <c r="S54" s="8" t="s">
        <v>1</v>
      </c>
      <c r="T54" s="8" t="s">
        <v>2</v>
      </c>
      <c r="U54" s="72" t="s">
        <v>176</v>
      </c>
      <c r="V54" s="72" t="s">
        <v>171</v>
      </c>
      <c r="W54" s="72" t="s">
        <v>173</v>
      </c>
      <c r="X54" s="72" t="s">
        <v>179</v>
      </c>
      <c r="Y54" s="72" t="s">
        <v>181</v>
      </c>
    </row>
    <row r="55" spans="1:25" ht="13.35" customHeight="1" x14ac:dyDescent="0.15">
      <c r="A55" s="425"/>
      <c r="B55" s="15" t="s">
        <v>81</v>
      </c>
      <c r="C55" s="83">
        <v>148</v>
      </c>
      <c r="D55" s="16">
        <f t="shared" si="1"/>
        <v>1700</v>
      </c>
      <c r="E55" s="45">
        <v>1250</v>
      </c>
      <c r="F55" s="26">
        <v>0</v>
      </c>
      <c r="G55" s="22">
        <v>450</v>
      </c>
      <c r="H55" s="311"/>
      <c r="I55" s="311"/>
      <c r="J55" s="311"/>
      <c r="K55" s="311"/>
      <c r="L55" s="380"/>
      <c r="N55" s="458" t="s">
        <v>180</v>
      </c>
      <c r="O55" s="93" t="s">
        <v>125</v>
      </c>
      <c r="P55" s="92">
        <v>501</v>
      </c>
      <c r="Q55" s="12">
        <f t="shared" ref="Q55:Q67" si="5">R55+S55+T55</f>
        <v>1820</v>
      </c>
      <c r="R55" s="10">
        <v>1640</v>
      </c>
      <c r="S55" s="11">
        <v>0</v>
      </c>
      <c r="T55" s="11">
        <v>180</v>
      </c>
      <c r="U55" s="344"/>
      <c r="V55" s="344"/>
      <c r="W55" s="344"/>
      <c r="X55" s="344"/>
      <c r="Y55" s="409"/>
    </row>
    <row r="56" spans="1:25" ht="13.35" customHeight="1" thickBot="1" x14ac:dyDescent="0.2">
      <c r="A56" s="426"/>
      <c r="B56" s="127" t="s">
        <v>71</v>
      </c>
      <c r="C56" s="103">
        <v>149</v>
      </c>
      <c r="D56" s="104">
        <f t="shared" si="1"/>
        <v>1820</v>
      </c>
      <c r="E56" s="128">
        <v>1240</v>
      </c>
      <c r="F56" s="129">
        <v>0</v>
      </c>
      <c r="G56" s="130">
        <v>580</v>
      </c>
      <c r="H56" s="312"/>
      <c r="I56" s="312"/>
      <c r="J56" s="312"/>
      <c r="K56" s="312"/>
      <c r="L56" s="381"/>
      <c r="N56" s="430"/>
      <c r="O56" s="151" t="s">
        <v>86</v>
      </c>
      <c r="P56" s="174">
        <v>503</v>
      </c>
      <c r="Q56" s="107">
        <f>R56+S56+T56</f>
        <v>1250</v>
      </c>
      <c r="R56" s="105">
        <v>480</v>
      </c>
      <c r="S56" s="106">
        <v>100</v>
      </c>
      <c r="T56" s="106">
        <v>670</v>
      </c>
      <c r="U56" s="345"/>
      <c r="V56" s="345"/>
      <c r="W56" s="345"/>
      <c r="X56" s="345"/>
      <c r="Y56" s="410"/>
    </row>
    <row r="57" spans="1:25" ht="13.35" customHeight="1" x14ac:dyDescent="0.15">
      <c r="A57" s="424" t="s">
        <v>72</v>
      </c>
      <c r="B57" s="142" t="s">
        <v>73</v>
      </c>
      <c r="C57" s="96">
        <v>150</v>
      </c>
      <c r="D57" s="97">
        <f t="shared" si="1"/>
        <v>1530</v>
      </c>
      <c r="E57" s="143">
        <v>470</v>
      </c>
      <c r="F57" s="144">
        <v>220</v>
      </c>
      <c r="G57" s="145">
        <v>840</v>
      </c>
      <c r="H57" s="310"/>
      <c r="I57" s="310"/>
      <c r="J57" s="310"/>
      <c r="K57" s="310"/>
      <c r="L57" s="379"/>
      <c r="N57" s="424" t="s">
        <v>120</v>
      </c>
      <c r="O57" s="94" t="s">
        <v>85</v>
      </c>
      <c r="P57" s="79">
        <v>502</v>
      </c>
      <c r="Q57" s="91">
        <f>R57+S57+T57</f>
        <v>3320</v>
      </c>
      <c r="R57" s="63">
        <v>1350</v>
      </c>
      <c r="S57" s="64">
        <v>840</v>
      </c>
      <c r="T57" s="64">
        <v>1130</v>
      </c>
      <c r="U57" s="346"/>
      <c r="V57" s="346"/>
      <c r="W57" s="346"/>
      <c r="X57" s="346"/>
      <c r="Y57" s="388"/>
    </row>
    <row r="58" spans="1:25" ht="13.35" customHeight="1" x14ac:dyDescent="0.15">
      <c r="A58" s="425"/>
      <c r="B58" s="362" t="s">
        <v>74</v>
      </c>
      <c r="C58" s="83">
        <v>151</v>
      </c>
      <c r="D58" s="16">
        <f>E58+F58+G58</f>
        <v>2280</v>
      </c>
      <c r="E58" s="45">
        <v>1290</v>
      </c>
      <c r="F58" s="359">
        <v>180</v>
      </c>
      <c r="G58" s="22">
        <v>810</v>
      </c>
      <c r="H58" s="311"/>
      <c r="I58" s="311"/>
      <c r="J58" s="311"/>
      <c r="K58" s="311"/>
      <c r="L58" s="380"/>
      <c r="N58" s="457"/>
      <c r="O58" s="50" t="s">
        <v>97</v>
      </c>
      <c r="P58" s="79">
        <v>504</v>
      </c>
      <c r="Q58" s="20">
        <f t="shared" si="5"/>
        <v>2130</v>
      </c>
      <c r="R58" s="17">
        <v>1640</v>
      </c>
      <c r="S58" s="18">
        <v>40</v>
      </c>
      <c r="T58" s="18">
        <v>450</v>
      </c>
      <c r="U58" s="347"/>
      <c r="V58" s="347"/>
      <c r="W58" s="347"/>
      <c r="X58" s="347"/>
      <c r="Y58" s="411"/>
    </row>
    <row r="59" spans="1:25" ht="13.35" customHeight="1" thickBot="1" x14ac:dyDescent="0.2">
      <c r="A59" s="425"/>
      <c r="B59" s="21" t="s">
        <v>124</v>
      </c>
      <c r="C59" s="83">
        <v>152</v>
      </c>
      <c r="D59" s="16">
        <f t="shared" si="1"/>
        <v>780</v>
      </c>
      <c r="E59" s="45">
        <v>380</v>
      </c>
      <c r="F59" s="26">
        <v>220</v>
      </c>
      <c r="G59" s="22">
        <v>180</v>
      </c>
      <c r="H59" s="311"/>
      <c r="I59" s="311"/>
      <c r="J59" s="311"/>
      <c r="K59" s="311"/>
      <c r="L59" s="380"/>
      <c r="N59" s="287" t="s">
        <v>194</v>
      </c>
      <c r="O59" s="175" t="s">
        <v>107</v>
      </c>
      <c r="P59" s="174">
        <v>505</v>
      </c>
      <c r="Q59" s="107">
        <f t="shared" si="5"/>
        <v>690</v>
      </c>
      <c r="R59" s="105">
        <v>690</v>
      </c>
      <c r="S59" s="106">
        <v>0</v>
      </c>
      <c r="T59" s="106">
        <v>0</v>
      </c>
      <c r="U59" s="345"/>
      <c r="V59" s="345"/>
      <c r="W59" s="345"/>
      <c r="X59" s="345"/>
      <c r="Y59" s="412"/>
    </row>
    <row r="60" spans="1:25" ht="13.35" customHeight="1" thickBot="1" x14ac:dyDescent="0.2">
      <c r="A60" s="426"/>
      <c r="B60" s="127" t="s">
        <v>76</v>
      </c>
      <c r="C60" s="103">
        <v>153</v>
      </c>
      <c r="D60" s="104">
        <f t="shared" si="1"/>
        <v>1370</v>
      </c>
      <c r="E60" s="128">
        <v>670</v>
      </c>
      <c r="F60" s="129">
        <v>0</v>
      </c>
      <c r="G60" s="130">
        <v>700</v>
      </c>
      <c r="H60" s="312"/>
      <c r="I60" s="312"/>
      <c r="J60" s="312"/>
      <c r="K60" s="312"/>
      <c r="L60" s="381"/>
      <c r="N60" s="119" t="s">
        <v>121</v>
      </c>
      <c r="O60" s="188" t="s">
        <v>160</v>
      </c>
      <c r="P60" s="169">
        <v>506</v>
      </c>
      <c r="Q60" s="116">
        <f t="shared" si="5"/>
        <v>1450</v>
      </c>
      <c r="R60" s="114">
        <v>1090</v>
      </c>
      <c r="S60" s="115">
        <v>0</v>
      </c>
      <c r="T60" s="115">
        <v>360</v>
      </c>
      <c r="U60" s="300"/>
      <c r="V60" s="300"/>
      <c r="W60" s="300"/>
      <c r="X60" s="300"/>
      <c r="Y60" s="369"/>
    </row>
    <row r="61" spans="1:25" ht="13.35" customHeight="1" x14ac:dyDescent="0.15">
      <c r="A61" s="424" t="s">
        <v>4</v>
      </c>
      <c r="B61" s="142" t="s">
        <v>4</v>
      </c>
      <c r="C61" s="96">
        <v>154</v>
      </c>
      <c r="D61" s="97">
        <f>E61+F61+G61</f>
        <v>1720</v>
      </c>
      <c r="E61" s="98">
        <v>1720</v>
      </c>
      <c r="F61" s="99">
        <v>0</v>
      </c>
      <c r="G61" s="99">
        <v>0</v>
      </c>
      <c r="H61" s="319"/>
      <c r="I61" s="319"/>
      <c r="J61" s="319"/>
      <c r="K61" s="319"/>
      <c r="L61" s="388"/>
      <c r="N61" s="192"/>
      <c r="O61" s="198" t="s">
        <v>42</v>
      </c>
      <c r="P61" s="193"/>
      <c r="Q61" s="196">
        <f>SUM(Q55:Q60)</f>
        <v>10660</v>
      </c>
      <c r="R61" s="197">
        <f>SUM(R55:R60)</f>
        <v>6890</v>
      </c>
      <c r="S61" s="194">
        <f>SUM(S55:S60)</f>
        <v>980</v>
      </c>
      <c r="T61" s="194">
        <f>SUM(T55:T60)</f>
        <v>2790</v>
      </c>
      <c r="U61" s="195"/>
      <c r="V61" s="195"/>
      <c r="W61" s="195"/>
      <c r="X61" s="195"/>
      <c r="Y61" s="413"/>
    </row>
    <row r="62" spans="1:25" ht="13.35" customHeight="1" thickBot="1" x14ac:dyDescent="0.2">
      <c r="A62" s="430"/>
      <c r="B62" s="127" t="s">
        <v>6</v>
      </c>
      <c r="C62" s="103">
        <v>155</v>
      </c>
      <c r="D62" s="104">
        <f>E62+F62+G62</f>
        <v>1140</v>
      </c>
      <c r="E62" s="105">
        <v>1140</v>
      </c>
      <c r="F62" s="106">
        <v>0</v>
      </c>
      <c r="G62" s="106">
        <v>0</v>
      </c>
      <c r="H62" s="318"/>
      <c r="I62" s="318"/>
      <c r="J62" s="318"/>
      <c r="K62" s="318"/>
      <c r="L62" s="387"/>
      <c r="N62" s="200"/>
      <c r="O62" s="201"/>
      <c r="P62" s="202"/>
      <c r="Q62" s="203"/>
      <c r="R62" s="204"/>
      <c r="S62" s="204"/>
      <c r="T62" s="204"/>
      <c r="U62" s="205"/>
      <c r="V62" s="205"/>
      <c r="W62" s="205"/>
      <c r="X62" s="205"/>
      <c r="Y62" s="205"/>
    </row>
    <row r="63" spans="1:25" ht="13.5" customHeight="1" thickBot="1" x14ac:dyDescent="0.2">
      <c r="A63" s="247"/>
      <c r="B63" s="248" t="s">
        <v>42</v>
      </c>
      <c r="C63" s="249"/>
      <c r="D63" s="250">
        <f>SUM(D7:D62)</f>
        <v>89600</v>
      </c>
      <c r="E63" s="24">
        <f>SUM(E7:E62)</f>
        <v>63020</v>
      </c>
      <c r="F63" s="251">
        <f>SUM(F7:F62)</f>
        <v>7790</v>
      </c>
      <c r="G63" s="251">
        <f>SUM(G7:G62)</f>
        <v>18790</v>
      </c>
      <c r="H63" s="320"/>
      <c r="I63" s="320"/>
      <c r="J63" s="320"/>
      <c r="K63" s="320"/>
      <c r="L63" s="389"/>
      <c r="N63" s="252"/>
      <c r="O63" s="226" t="s">
        <v>166</v>
      </c>
      <c r="P63" s="253" t="s">
        <v>151</v>
      </c>
      <c r="Q63" s="6" t="s">
        <v>100</v>
      </c>
      <c r="R63" s="7" t="s">
        <v>0</v>
      </c>
      <c r="S63" s="8" t="s">
        <v>1</v>
      </c>
      <c r="T63" s="8" t="s">
        <v>2</v>
      </c>
      <c r="U63" s="72" t="s">
        <v>176</v>
      </c>
      <c r="V63" s="72" t="s">
        <v>171</v>
      </c>
      <c r="W63" s="72" t="s">
        <v>173</v>
      </c>
      <c r="X63" s="72" t="s">
        <v>179</v>
      </c>
      <c r="Y63" s="72" t="s">
        <v>181</v>
      </c>
    </row>
    <row r="64" spans="1:25" ht="13.5" customHeight="1" thickBot="1" x14ac:dyDescent="0.2">
      <c r="A64" s="418" t="s">
        <v>185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20"/>
      <c r="N64" s="254" t="s">
        <v>143</v>
      </c>
      <c r="O64" s="255" t="s">
        <v>141</v>
      </c>
      <c r="P64" s="199">
        <v>601</v>
      </c>
      <c r="Q64" s="9">
        <f t="shared" si="5"/>
        <v>3500</v>
      </c>
      <c r="R64" s="187">
        <v>3260</v>
      </c>
      <c r="S64" s="44">
        <v>0</v>
      </c>
      <c r="T64" s="44">
        <v>240</v>
      </c>
      <c r="U64" s="348"/>
      <c r="V64" s="348"/>
      <c r="W64" s="348"/>
      <c r="X64" s="348"/>
      <c r="Y64" s="414"/>
    </row>
    <row r="65" spans="1:25" ht="13.5" customHeight="1" thickBot="1" x14ac:dyDescent="0.2">
      <c r="A65" s="421"/>
      <c r="B65" s="422"/>
      <c r="C65" s="422"/>
      <c r="D65" s="422"/>
      <c r="E65" s="422"/>
      <c r="F65" s="422"/>
      <c r="G65" s="422"/>
      <c r="H65" s="422"/>
      <c r="I65" s="422"/>
      <c r="J65" s="422"/>
      <c r="K65" s="422"/>
      <c r="L65" s="423"/>
      <c r="N65" s="271" t="s">
        <v>144</v>
      </c>
      <c r="O65" s="154" t="s">
        <v>162</v>
      </c>
      <c r="P65" s="169">
        <v>602</v>
      </c>
      <c r="Q65" s="256">
        <f t="shared" si="5"/>
        <v>3170</v>
      </c>
      <c r="R65" s="114">
        <v>2340</v>
      </c>
      <c r="S65" s="115">
        <v>0</v>
      </c>
      <c r="T65" s="115">
        <v>830</v>
      </c>
      <c r="U65" s="300"/>
      <c r="V65" s="300"/>
      <c r="W65" s="300"/>
      <c r="X65" s="300"/>
      <c r="Y65" s="369"/>
    </row>
    <row r="66" spans="1:25" ht="13.5" customHeight="1" thickBot="1" x14ac:dyDescent="0.2">
      <c r="A66" s="449" t="s">
        <v>175</v>
      </c>
      <c r="B66" s="450"/>
      <c r="C66" s="450"/>
      <c r="D66" s="450"/>
      <c r="E66" s="450"/>
      <c r="F66" s="450"/>
      <c r="G66" s="450"/>
      <c r="H66" s="450"/>
      <c r="I66" s="450"/>
      <c r="J66" s="450"/>
      <c r="K66" s="450"/>
      <c r="L66" s="451"/>
      <c r="N66" s="257" t="s">
        <v>145</v>
      </c>
      <c r="O66" s="154" t="s">
        <v>161</v>
      </c>
      <c r="P66" s="169">
        <v>603</v>
      </c>
      <c r="Q66" s="256">
        <f t="shared" si="5"/>
        <v>2970</v>
      </c>
      <c r="R66" s="114">
        <v>2210</v>
      </c>
      <c r="S66" s="115">
        <v>50</v>
      </c>
      <c r="T66" s="115">
        <v>710</v>
      </c>
      <c r="U66" s="300"/>
      <c r="V66" s="300"/>
      <c r="W66" s="300"/>
      <c r="X66" s="300"/>
      <c r="Y66" s="369"/>
    </row>
    <row r="67" spans="1:25" ht="13.5" customHeight="1" thickBot="1" x14ac:dyDescent="0.2">
      <c r="A67" s="452"/>
      <c r="B67" s="453"/>
      <c r="C67" s="453"/>
      <c r="D67" s="453"/>
      <c r="E67" s="453"/>
      <c r="F67" s="453"/>
      <c r="G67" s="453"/>
      <c r="H67" s="453"/>
      <c r="I67" s="453"/>
      <c r="J67" s="453"/>
      <c r="K67" s="453"/>
      <c r="L67" s="454"/>
      <c r="N67" s="257" t="s">
        <v>142</v>
      </c>
      <c r="O67" s="154" t="s">
        <v>172</v>
      </c>
      <c r="P67" s="169">
        <v>604</v>
      </c>
      <c r="Q67" s="256">
        <f t="shared" si="5"/>
        <v>2460</v>
      </c>
      <c r="R67" s="114">
        <v>1910</v>
      </c>
      <c r="S67" s="115">
        <v>0</v>
      </c>
      <c r="T67" s="115">
        <v>550</v>
      </c>
      <c r="U67" s="300"/>
      <c r="V67" s="300"/>
      <c r="W67" s="300"/>
      <c r="X67" s="300"/>
      <c r="Y67" s="369"/>
    </row>
    <row r="68" spans="1:25" ht="13.5" customHeight="1" x14ac:dyDescent="0.15">
      <c r="A68" s="446" t="s">
        <v>119</v>
      </c>
      <c r="B68" s="447"/>
      <c r="C68" s="447"/>
      <c r="D68" s="447"/>
      <c r="E68" s="447"/>
      <c r="F68" s="447"/>
      <c r="G68" s="447"/>
      <c r="H68" s="447"/>
      <c r="I68" s="447"/>
      <c r="J68" s="447"/>
      <c r="K68" s="447"/>
      <c r="L68" s="448"/>
      <c r="N68" s="258"/>
      <c r="O68" s="259" t="s">
        <v>42</v>
      </c>
      <c r="P68" s="212"/>
      <c r="Q68" s="85">
        <f>SUM(Q64:Q67)</f>
        <v>12100</v>
      </c>
      <c r="R68" s="215">
        <f>SUM(R64:R67)</f>
        <v>9720</v>
      </c>
      <c r="S68" s="158">
        <f>SUM(S64:S67)</f>
        <v>50</v>
      </c>
      <c r="T68" s="158">
        <f>SUM(T64:T67)</f>
        <v>2330</v>
      </c>
      <c r="U68" s="73"/>
      <c r="V68" s="73"/>
      <c r="W68" s="73"/>
      <c r="X68" s="73"/>
      <c r="Y68" s="415"/>
    </row>
    <row r="69" spans="1:25" ht="13.5" customHeight="1" x14ac:dyDescent="0.15">
      <c r="A69" s="446"/>
      <c r="B69" s="447"/>
      <c r="C69" s="447"/>
      <c r="D69" s="447"/>
      <c r="E69" s="447"/>
      <c r="F69" s="447"/>
      <c r="G69" s="447"/>
      <c r="H69" s="447"/>
      <c r="I69" s="447"/>
      <c r="J69" s="447"/>
      <c r="K69" s="447"/>
      <c r="L69" s="448"/>
      <c r="N69" s="260"/>
      <c r="O69" s="261"/>
      <c r="P69" s="213"/>
      <c r="Q69" s="209"/>
      <c r="R69" s="210"/>
      <c r="S69" s="210"/>
      <c r="T69" s="210"/>
      <c r="U69" s="214"/>
      <c r="V69" s="214"/>
      <c r="W69" s="214"/>
      <c r="X69" s="214"/>
      <c r="Y69" s="214"/>
    </row>
    <row r="70" spans="1:25" ht="13.5" customHeight="1" x14ac:dyDescent="0.15">
      <c r="A70" s="446" t="s">
        <v>190</v>
      </c>
      <c r="B70" s="447"/>
      <c r="C70" s="447"/>
      <c r="D70" s="447"/>
      <c r="E70" s="447"/>
      <c r="F70" s="447"/>
      <c r="G70" s="447"/>
      <c r="H70" s="447"/>
      <c r="I70" s="447"/>
      <c r="J70" s="447"/>
      <c r="K70" s="447"/>
      <c r="L70" s="448"/>
      <c r="N70" s="262"/>
      <c r="O70" s="263" t="s">
        <v>165</v>
      </c>
      <c r="P70" s="229" t="s">
        <v>152</v>
      </c>
      <c r="Q70" s="6" t="s">
        <v>100</v>
      </c>
      <c r="R70" s="7" t="s">
        <v>0</v>
      </c>
      <c r="S70" s="8" t="s">
        <v>1</v>
      </c>
      <c r="T70" s="8" t="s">
        <v>2</v>
      </c>
      <c r="U70" s="72" t="s">
        <v>176</v>
      </c>
      <c r="V70" s="72" t="s">
        <v>171</v>
      </c>
      <c r="W70" s="72" t="s">
        <v>173</v>
      </c>
      <c r="X70" s="72" t="s">
        <v>179</v>
      </c>
      <c r="Y70" s="72" t="s">
        <v>181</v>
      </c>
    </row>
    <row r="71" spans="1:25" ht="13.5" customHeight="1" thickBot="1" x14ac:dyDescent="0.2">
      <c r="A71" s="446"/>
      <c r="B71" s="447"/>
      <c r="C71" s="447"/>
      <c r="D71" s="447"/>
      <c r="E71" s="447"/>
      <c r="F71" s="447"/>
      <c r="G71" s="447"/>
      <c r="H71" s="447"/>
      <c r="I71" s="447"/>
      <c r="J71" s="447"/>
      <c r="K71" s="447"/>
      <c r="L71" s="448"/>
      <c r="N71" s="264" t="s">
        <v>146</v>
      </c>
      <c r="O71" s="255" t="s">
        <v>163</v>
      </c>
      <c r="P71" s="199">
        <v>701</v>
      </c>
      <c r="Q71" s="9">
        <f>R71+S71+T71</f>
        <v>2950</v>
      </c>
      <c r="R71" s="187">
        <v>2950</v>
      </c>
      <c r="S71" s="44">
        <v>0</v>
      </c>
      <c r="T71" s="44">
        <v>0</v>
      </c>
      <c r="U71" s="348"/>
      <c r="V71" s="348"/>
      <c r="W71" s="348"/>
      <c r="X71" s="348"/>
      <c r="Y71" s="414"/>
    </row>
    <row r="72" spans="1:25" ht="13.5" customHeight="1" thickBot="1" x14ac:dyDescent="0.2">
      <c r="A72" s="437" t="s">
        <v>195</v>
      </c>
      <c r="B72" s="438"/>
      <c r="C72" s="438"/>
      <c r="D72" s="438"/>
      <c r="E72" s="438"/>
      <c r="F72" s="438"/>
      <c r="G72" s="438"/>
      <c r="H72" s="438"/>
      <c r="I72" s="438"/>
      <c r="J72" s="438"/>
      <c r="K72" s="438"/>
      <c r="L72" s="439"/>
      <c r="N72" s="119" t="s">
        <v>147</v>
      </c>
      <c r="O72" s="154" t="s">
        <v>168</v>
      </c>
      <c r="P72" s="169">
        <v>702</v>
      </c>
      <c r="Q72" s="113">
        <f>R72+S72+T72</f>
        <v>2550</v>
      </c>
      <c r="R72" s="114">
        <v>1230</v>
      </c>
      <c r="S72" s="115">
        <v>0</v>
      </c>
      <c r="T72" s="115">
        <v>1320</v>
      </c>
      <c r="U72" s="300"/>
      <c r="V72" s="300"/>
      <c r="W72" s="300"/>
      <c r="X72" s="300"/>
      <c r="Y72" s="369"/>
    </row>
    <row r="73" spans="1:25" ht="13.5" customHeight="1" thickBot="1" x14ac:dyDescent="0.2">
      <c r="A73" s="440"/>
      <c r="B73" s="441"/>
      <c r="C73" s="441"/>
      <c r="D73" s="441"/>
      <c r="E73" s="441"/>
      <c r="F73" s="441"/>
      <c r="G73" s="441"/>
      <c r="H73" s="441"/>
      <c r="I73" s="441"/>
      <c r="J73" s="441"/>
      <c r="K73" s="441"/>
      <c r="L73" s="442"/>
      <c r="N73" s="119" t="s">
        <v>148</v>
      </c>
      <c r="O73" s="154" t="s">
        <v>169</v>
      </c>
      <c r="P73" s="169">
        <v>703</v>
      </c>
      <c r="Q73" s="113">
        <f>R73+S73+T73</f>
        <v>4220</v>
      </c>
      <c r="R73" s="114">
        <v>3030</v>
      </c>
      <c r="S73" s="115">
        <v>0</v>
      </c>
      <c r="T73" s="115">
        <v>1190</v>
      </c>
      <c r="U73" s="300"/>
      <c r="V73" s="300"/>
      <c r="W73" s="300"/>
      <c r="X73" s="300"/>
      <c r="Y73" s="369"/>
    </row>
    <row r="74" spans="1:25" ht="13.5" customHeight="1" thickBot="1" x14ac:dyDescent="0.2">
      <c r="A74" s="443"/>
      <c r="B74" s="444"/>
      <c r="C74" s="444"/>
      <c r="D74" s="444"/>
      <c r="E74" s="444"/>
      <c r="F74" s="444"/>
      <c r="G74" s="444"/>
      <c r="H74" s="444"/>
      <c r="I74" s="444"/>
      <c r="J74" s="444"/>
      <c r="K74" s="444"/>
      <c r="L74" s="445"/>
      <c r="N74" s="119" t="s">
        <v>154</v>
      </c>
      <c r="O74" s="154" t="s">
        <v>155</v>
      </c>
      <c r="P74" s="169">
        <v>704</v>
      </c>
      <c r="Q74" s="113">
        <f>R74+S74+T74</f>
        <v>3220</v>
      </c>
      <c r="R74" s="114">
        <v>3220</v>
      </c>
      <c r="S74" s="115">
        <v>0</v>
      </c>
      <c r="T74" s="115">
        <v>0</v>
      </c>
      <c r="U74" s="300"/>
      <c r="V74" s="300"/>
      <c r="W74" s="300"/>
      <c r="X74" s="300"/>
      <c r="Y74" s="416"/>
    </row>
    <row r="75" spans="1:25" ht="13.5" customHeight="1" x14ac:dyDescent="0.15">
      <c r="A75" s="177" t="s">
        <v>196</v>
      </c>
      <c r="B75" s="31"/>
      <c r="C75" s="55"/>
      <c r="D75" s="39"/>
      <c r="E75" s="39"/>
      <c r="F75" s="39"/>
      <c r="G75" s="39"/>
      <c r="H75" s="39"/>
      <c r="I75" s="39"/>
      <c r="J75" s="39"/>
      <c r="K75" s="39"/>
      <c r="L75" s="40"/>
      <c r="N75" s="163"/>
      <c r="O75" s="265" t="s">
        <v>42</v>
      </c>
      <c r="P75" s="266"/>
      <c r="Q75" s="158">
        <f>SUM(Q71:Q74)</f>
        <v>12940</v>
      </c>
      <c r="R75" s="33">
        <f>SUM(R71:R74)</f>
        <v>10430</v>
      </c>
      <c r="S75" s="33">
        <f>SUM(S71:S74)</f>
        <v>0</v>
      </c>
      <c r="T75" s="33">
        <f>SUM(T71:T74)</f>
        <v>2510</v>
      </c>
      <c r="U75" s="34"/>
      <c r="V75" s="34"/>
      <c r="W75" s="34"/>
      <c r="X75" s="34"/>
      <c r="Y75" s="407"/>
    </row>
    <row r="76" spans="1:25" ht="11.45" customHeight="1" x14ac:dyDescent="0.15">
      <c r="A76" s="269"/>
      <c r="B76" s="38"/>
      <c r="L76" s="42"/>
      <c r="O76" s="65"/>
      <c r="P76" s="80"/>
      <c r="Q76" s="30"/>
      <c r="R76" s="24"/>
      <c r="S76" s="24"/>
      <c r="T76" s="24"/>
    </row>
    <row r="77" spans="1:25" ht="13.5" customHeight="1" x14ac:dyDescent="0.15">
      <c r="A77" s="269"/>
      <c r="D77" s="455" t="s">
        <v>178</v>
      </c>
      <c r="E77" s="455"/>
      <c r="F77" s="456"/>
      <c r="G77" s="456"/>
      <c r="H77" s="456"/>
      <c r="I77" s="456"/>
      <c r="J77" s="456"/>
      <c r="K77" s="268" t="s">
        <v>177</v>
      </c>
      <c r="L77" s="42"/>
      <c r="O77" s="65"/>
      <c r="P77" s="80"/>
      <c r="Q77" s="30"/>
      <c r="R77" s="24"/>
      <c r="S77" s="24"/>
      <c r="T77" s="24"/>
      <c r="V77" s="275"/>
    </row>
    <row r="78" spans="1:25" ht="13.5" customHeight="1" x14ac:dyDescent="0.15">
      <c r="A78" s="180"/>
      <c r="B78" s="176" t="s">
        <v>213</v>
      </c>
      <c r="C78" s="56"/>
      <c r="D78" s="41"/>
      <c r="E78" s="41"/>
      <c r="F78" s="41"/>
      <c r="G78" s="41"/>
      <c r="H78" s="360"/>
      <c r="I78" s="360"/>
      <c r="J78" s="360"/>
      <c r="K78" s="361"/>
      <c r="L78" s="42"/>
      <c r="N78" s="27"/>
      <c r="O78" s="5" t="s">
        <v>174</v>
      </c>
      <c r="P78" s="229" t="s">
        <v>99</v>
      </c>
      <c r="Q78" s="6" t="s">
        <v>100</v>
      </c>
      <c r="R78" s="7" t="s">
        <v>0</v>
      </c>
      <c r="S78" s="8" t="s">
        <v>1</v>
      </c>
      <c r="T78" s="8" t="s">
        <v>2</v>
      </c>
      <c r="U78" s="72" t="s">
        <v>176</v>
      </c>
      <c r="V78" s="72" t="s">
        <v>171</v>
      </c>
      <c r="W78" s="72" t="s">
        <v>173</v>
      </c>
      <c r="X78" s="72" t="s">
        <v>179</v>
      </c>
      <c r="Y78" s="72" t="s">
        <v>181</v>
      </c>
    </row>
    <row r="79" spans="1:25" ht="13.5" customHeight="1" x14ac:dyDescent="0.15">
      <c r="A79" s="180"/>
      <c r="B79" s="176" t="s">
        <v>202</v>
      </c>
      <c r="C79" s="56"/>
      <c r="D79" s="41"/>
      <c r="E79" s="41"/>
      <c r="F79" s="41"/>
      <c r="G79" s="41"/>
      <c r="H79" s="41"/>
      <c r="I79" s="41"/>
      <c r="J79" s="41"/>
      <c r="K79" s="41"/>
      <c r="L79" s="42"/>
      <c r="N79" s="270" t="s">
        <v>116</v>
      </c>
      <c r="O79" s="84" t="s">
        <v>189</v>
      </c>
      <c r="P79" s="244">
        <v>901</v>
      </c>
      <c r="Q79" s="66">
        <f>T79</f>
        <v>5980</v>
      </c>
      <c r="R79" s="67">
        <v>0</v>
      </c>
      <c r="S79" s="43">
        <v>0</v>
      </c>
      <c r="T79" s="49">
        <v>5980</v>
      </c>
      <c r="U79" s="340"/>
      <c r="V79" s="349"/>
      <c r="W79" s="340"/>
      <c r="X79" s="272"/>
      <c r="Y79" s="272"/>
    </row>
    <row r="80" spans="1:25" ht="13.5" customHeight="1" x14ac:dyDescent="0.15">
      <c r="A80" s="180"/>
      <c r="B80" s="176" t="s">
        <v>201</v>
      </c>
      <c r="C80" s="57"/>
      <c r="D80"/>
      <c r="E80"/>
      <c r="L80" s="36"/>
      <c r="N80" s="267" t="s">
        <v>117</v>
      </c>
      <c r="O80" s="86" t="s">
        <v>61</v>
      </c>
      <c r="P80" s="199">
        <v>902</v>
      </c>
      <c r="Q80" s="87">
        <f>T80</f>
        <v>1710</v>
      </c>
      <c r="R80" s="88">
        <v>0</v>
      </c>
      <c r="S80" s="89">
        <v>0</v>
      </c>
      <c r="T80" s="90">
        <v>1710</v>
      </c>
      <c r="U80" s="350"/>
      <c r="V80" s="351"/>
      <c r="W80" s="350"/>
      <c r="X80" s="273"/>
      <c r="Y80" s="273"/>
    </row>
    <row r="81" spans="1:25" ht="13.5" customHeight="1" x14ac:dyDescent="0.15">
      <c r="A81" s="431" t="s">
        <v>106</v>
      </c>
      <c r="B81" s="432"/>
      <c r="C81" s="432"/>
      <c r="D81" s="432"/>
      <c r="E81" s="432"/>
      <c r="F81" s="432"/>
      <c r="G81" s="432"/>
      <c r="H81" s="432"/>
      <c r="I81" s="432"/>
      <c r="J81" s="432"/>
      <c r="K81" s="432"/>
      <c r="L81" s="433"/>
      <c r="N81" s="163"/>
      <c r="O81" s="156" t="s">
        <v>42</v>
      </c>
      <c r="P81" s="356"/>
      <c r="Q81" s="85">
        <f>SUM(Q79:Q80)</f>
        <v>7690</v>
      </c>
      <c r="R81" s="227">
        <f>SUM(R79:R80)</f>
        <v>0</v>
      </c>
      <c r="S81" s="228">
        <f>SUM(S79:S80)</f>
        <v>0</v>
      </c>
      <c r="T81" s="158">
        <f>SUM(T79:T80)</f>
        <v>7690</v>
      </c>
      <c r="U81" s="328"/>
      <c r="V81" s="352"/>
      <c r="W81" s="328"/>
      <c r="X81" s="274"/>
      <c r="Y81" s="274"/>
    </row>
    <row r="82" spans="1:25" ht="13.5" customHeight="1" x14ac:dyDescent="0.15">
      <c r="A82" s="434"/>
      <c r="B82" s="435"/>
      <c r="C82" s="435"/>
      <c r="D82" s="435"/>
      <c r="E82" s="435"/>
      <c r="F82" s="435"/>
      <c r="G82" s="435"/>
      <c r="H82" s="435"/>
      <c r="I82" s="435"/>
      <c r="J82" s="435"/>
      <c r="K82" s="435"/>
      <c r="L82" s="436"/>
      <c r="N82" s="74"/>
      <c r="O82" s="75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1:25" ht="13.5" customHeight="1" x14ac:dyDescent="0.15">
      <c r="A83" s="427" t="s">
        <v>199</v>
      </c>
      <c r="B83" s="428"/>
      <c r="C83" s="428"/>
      <c r="D83" s="428"/>
      <c r="E83" s="428"/>
      <c r="F83" s="428"/>
      <c r="G83" s="428"/>
      <c r="H83" s="428"/>
      <c r="I83" s="428"/>
      <c r="J83" s="428"/>
      <c r="K83" s="428"/>
      <c r="L83" s="429"/>
      <c r="N83" s="368"/>
      <c r="O83" s="75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1:25" ht="13.5" customHeight="1" x14ac:dyDescent="0.15"/>
    <row r="85" spans="1:25" ht="13.5" customHeight="1" x14ac:dyDescent="0.15">
      <c r="O85" s="38"/>
    </row>
    <row r="86" spans="1:25" ht="13.5" customHeight="1" x14ac:dyDescent="0.15">
      <c r="O86" s="38">
        <f>Q81+Q75+Q68+Q61+Q52+Q40+Q26+D63</f>
        <v>208010</v>
      </c>
      <c r="P86" s="417" t="s">
        <v>211</v>
      </c>
    </row>
    <row r="87" spans="1:25" x14ac:dyDescent="0.15">
      <c r="O87" s="38">
        <f>O86-Q81</f>
        <v>200320</v>
      </c>
      <c r="P87" s="417" t="s">
        <v>210</v>
      </c>
    </row>
  </sheetData>
  <mergeCells count="42">
    <mergeCell ref="A2:L5"/>
    <mergeCell ref="A37:A40"/>
    <mergeCell ref="R1:Y1"/>
    <mergeCell ref="N13:N14"/>
    <mergeCell ref="N22:N25"/>
    <mergeCell ref="N10:N12"/>
    <mergeCell ref="A11:A12"/>
    <mergeCell ref="A8:A9"/>
    <mergeCell ref="N16:N17"/>
    <mergeCell ref="A22:A23"/>
    <mergeCell ref="D1:O1"/>
    <mergeCell ref="N8:N9"/>
    <mergeCell ref="N4:N7"/>
    <mergeCell ref="N34:N36"/>
    <mergeCell ref="N57:N58"/>
    <mergeCell ref="N18:N20"/>
    <mergeCell ref="A26:A27"/>
    <mergeCell ref="A28:A30"/>
    <mergeCell ref="A31:A34"/>
    <mergeCell ref="A19:A21"/>
    <mergeCell ref="N46:N47"/>
    <mergeCell ref="A50:A53"/>
    <mergeCell ref="A48:A49"/>
    <mergeCell ref="N55:N56"/>
    <mergeCell ref="N43:N44"/>
    <mergeCell ref="N37:N38"/>
    <mergeCell ref="N29:N32"/>
    <mergeCell ref="A35:A36"/>
    <mergeCell ref="A44:A45"/>
    <mergeCell ref="A57:A60"/>
    <mergeCell ref="A64:L65"/>
    <mergeCell ref="A41:A43"/>
    <mergeCell ref="A83:L83"/>
    <mergeCell ref="A61:A62"/>
    <mergeCell ref="A54:A56"/>
    <mergeCell ref="A81:L82"/>
    <mergeCell ref="A72:L74"/>
    <mergeCell ref="A68:L69"/>
    <mergeCell ref="A70:L71"/>
    <mergeCell ref="A66:L67"/>
    <mergeCell ref="D77:E77"/>
    <mergeCell ref="F77:J77"/>
  </mergeCells>
  <phoneticPr fontId="4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一般用</vt:lpstr>
      <vt:lpstr>Sheet3</vt:lpstr>
      <vt:lpstr>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</dc:creator>
  <cp:lastModifiedBy>かおる 柿添</cp:lastModifiedBy>
  <cp:lastPrinted>2025-12-11T04:11:43Z</cp:lastPrinted>
  <dcterms:created xsi:type="dcterms:W3CDTF">2010-03-19T05:05:23Z</dcterms:created>
  <dcterms:modified xsi:type="dcterms:W3CDTF">2026-01-22T05:57:32Z</dcterms:modified>
</cp:coreProperties>
</file>