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9C597086-B80A-41BB-A930-992F4620B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  <c r="O86" i="1" l="1"/>
</calcChain>
</file>

<file path=xl/sharedStrings.xml><?xml version="1.0" encoding="utf-8"?>
<sst xmlns="http://schemas.openxmlformats.org/spreadsheetml/2006/main" count="289" uniqueCount="212">
  <si>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</si>
  <si>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</si>
  <si>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</si>
  <si>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</si>
  <si>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</si>
  <si>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</si>
  <si>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</si>
  <si>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</si>
  <si>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</si>
  <si>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</si>
  <si>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</si>
  <si>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</si>
  <si>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</si>
  <si>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</si>
  <si>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</si>
  <si>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</si>
  <si>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</si>
  <si>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</si>
  <si>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</si>
  <si>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</si>
  <si>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</si>
  <si>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</si>
  <si>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</si>
  <si>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</si>
  <si>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</si>
  <si>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</si>
  <si>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</si>
  <si>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</si>
  <si>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</si>
  <si>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</si>
  <si>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</si>
  <si>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</si>
  <si>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</si>
  <si>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</si>
  <si>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</si>
  <si>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</si>
  <si>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</si>
  <si>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</si>
  <si>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</si>
  <si>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</si>
  <si>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</si>
  <si>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</si>
  <si>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</si>
  <si>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</si>
  <si>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</si>
  <si>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</si>
  <si>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</si>
  <si>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</si>
  <si>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</si>
  <si>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</si>
  <si>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</si>
  <si>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</si>
  <si>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</si>
  <si>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</si>
  <si>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</si>
  <si>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</si>
  <si>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</si>
  <si>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</si>
  <si>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</si>
  <si>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</si>
  <si>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</si>
  <si>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</si>
  <si>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</si>
  <si>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</si>
  <si>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</si>
  <si>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</si>
  <si>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</si>
  <si>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</si>
  <si>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</si>
  <si>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</si>
  <si>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</si>
  <si>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</si>
  <si>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</si>
  <si>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</si>
  <si>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</si>
  <si>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</si>
  <si>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</si>
  <si>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</si>
  <si>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</si>
  <si>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</si>
  <si>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</si>
  <si>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</si>
  <si>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</si>
  <si>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</si>
  <si>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</si>
  <si>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</si>
  <si>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</si>
  <si>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</si>
  <si>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</si>
  <si>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</si>
  <si>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</si>
  <si>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</si>
  <si>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</si>
  <si>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</si>
  <si>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</si>
  <si>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</si>
  <si>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</si>
  <si>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</si>
  <si>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</si>
  <si>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</si>
  <si>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</si>
  <si>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</si>
  <si>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</si>
  <si>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</si>
  <si>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</si>
  <si>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</si>
  <si>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</si>
  <si>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</si>
  <si>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</si>
  <si>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</si>
  <si>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</si>
  <si>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</si>
  <si>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</si>
  <si>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</si>
  <si>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</si>
  <si>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</si>
  <si>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</si>
  <si>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</si>
  <si>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</si>
  <si>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</si>
  <si>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</si>
  <si>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</si>
  <si>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</si>
  <si>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</si>
  <si>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</si>
  <si>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</si>
  <si>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</si>
  <si>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</si>
  <si>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</si>
  <si>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</si>
  <si>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</si>
  <si>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</si>
  <si>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</si>
  <si>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</si>
  <si>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</si>
  <si>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南草津・野路町</t>
    <rPh sb="4" eb="6">
      <t>ノジ</t>
    </rPh>
    <rPh sb="6" eb="7">
      <t>チョウ</t>
    </rPh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</si>
  <si>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</si>
  <si>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</si>
  <si>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</si>
  <si>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</si>
  <si>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</si>
  <si>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</si>
  <si>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</si>
  <si>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</si>
  <si>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</si>
  <si>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</si>
  <si>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</si>
  <si>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</si>
  <si>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</si>
  <si>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</si>
  <si>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</si>
  <si>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</si>
  <si>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</si>
  <si>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</si>
  <si>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</si>
  <si>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</si>
  <si>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</si>
  <si>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</si>
  <si>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</si>
  <si>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</si>
  <si>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</si>
  <si>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</si>
  <si>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</si>
  <si>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</si>
  <si>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</si>
  <si>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</si>
  <si>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</si>
  <si>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</si>
  <si>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水保・木浜・洲本</t>
    <rPh sb="3" eb="4">
      <t>キ</t>
    </rPh>
    <rPh sb="4" eb="5">
      <t>ハマ</t>
    </rPh>
    <rPh sb="6" eb="8">
      <t>スモト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</si>
  <si>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</si>
  <si>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</si>
  <si>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</si>
  <si>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</si>
  <si>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</si>
  <si>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</si>
  <si>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</si>
  <si>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</si>
  <si>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</si>
  <si>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</si>
  <si>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</si>
  <si>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</si>
  <si>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</si>
  <si>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</si>
  <si>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</si>
  <si>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</si>
  <si>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</si>
  <si>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</si>
  <si>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</si>
  <si>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</si>
  <si>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</si>
  <si>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</si>
  <si>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</si>
  <si>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</si>
  <si>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</si>
  <si>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</si>
  <si>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</si>
  <si>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</si>
  <si>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</si>
  <si>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</si>
  <si>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</si>
  <si>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</si>
  <si>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</si>
  <si>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</si>
  <si>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</si>
  <si>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</si>
  <si>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 xml:space="preserve">(ＭＡＰ118）不動産チラシは分譲マンション　950-360＝590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</si>
  <si>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</si>
  <si>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</si>
  <si>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</si>
  <si>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</si>
  <si>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r>
      <rPr>
        <sz val="18"/>
        <color indexed="30"/>
        <rFont val="ＭＳ Ｐゴシック"/>
        <family val="3"/>
        <charset val="128"/>
      </rPr>
      <t>12月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2025</t>
    </r>
    <rPh sb="2" eb="3">
      <t>ガツ</t>
    </rPh>
    <rPh sb="9" eb="11">
      <t>ブスウ</t>
    </rPh>
    <rPh sb="11" eb="12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</si>
  <si>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 xml:space="preserve">①12/2～5 ②12/9～12 ③12/16～19 ④12/23～26 </t>
    </r>
    <r>
      <rPr>
        <b/>
        <sz val="12"/>
        <color rgb="FFFF0000"/>
        <rFont val="ＭＳ Ｐゴシック"/>
        <family val="3"/>
        <charset val="128"/>
      </rPr>
      <t>⑤12/30～1/2休</t>
    </r>
    <r>
      <rPr>
        <b/>
        <sz val="12"/>
        <rFont val="ＭＳ Ｐゴシック"/>
        <family val="3"/>
        <charset val="128"/>
      </rPr>
      <t>　 　</t>
    </r>
    <rPh sb="134" eb="135">
      <t>ヤス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</si>
</sst>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showWhiteSpace="0" view="pageBreakPreview" zoomScaleNormal="98" zoomScaleSheetLayoutView="100" workbookViewId="0"/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70" t="s">
        <v>210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R1" s="466" t="s">
        <v>202</v>
      </c>
      <c r="S1" s="466"/>
      <c r="T1" s="466"/>
      <c r="U1" s="466"/>
      <c r="V1" s="466"/>
      <c r="W1" s="466"/>
      <c r="X1" s="466"/>
      <c r="Y1" s="466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57" t="s">
        <v>211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9"/>
      <c r="N2" s="1"/>
      <c r="P2" s="61"/>
    </row>
    <row r="3" spans="1:34" ht="13.35" customHeight="1" x14ac:dyDescent="0.15">
      <c r="A3" s="460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2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178</v>
      </c>
      <c r="V3" s="72" t="s">
        <v>173</v>
      </c>
      <c r="W3" s="72" t="s">
        <v>175</v>
      </c>
      <c r="X3" s="72" t="s">
        <v>181</v>
      </c>
      <c r="Y3" s="72" t="s">
        <v>183</v>
      </c>
    </row>
    <row r="4" spans="1:34" ht="13.35" customHeight="1" x14ac:dyDescent="0.15">
      <c r="A4" s="460"/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2"/>
      <c r="N4" s="456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89"/>
    </row>
    <row r="5" spans="1:34" ht="13.35" customHeight="1" thickBot="1" x14ac:dyDescent="0.2">
      <c r="A5" s="463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5"/>
      <c r="N5" s="455"/>
      <c r="O5" s="237" t="s">
        <v>80</v>
      </c>
      <c r="P5" s="238">
        <v>204</v>
      </c>
      <c r="Q5" s="239">
        <f t="shared" si="0"/>
        <v>1790</v>
      </c>
      <c r="R5" s="240">
        <v>1500</v>
      </c>
      <c r="S5" s="241">
        <v>90</v>
      </c>
      <c r="T5" s="241">
        <v>200</v>
      </c>
      <c r="U5" s="322"/>
      <c r="V5" s="322"/>
      <c r="W5" s="322"/>
      <c r="X5" s="322"/>
      <c r="Y5" s="390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178</v>
      </c>
      <c r="I6" s="189" t="s">
        <v>173</v>
      </c>
      <c r="J6" s="189" t="s">
        <v>175</v>
      </c>
      <c r="K6" s="189" t="s">
        <v>181</v>
      </c>
      <c r="L6" s="189" t="s">
        <v>183</v>
      </c>
      <c r="N6" s="455"/>
      <c r="O6" s="242" t="s">
        <v>118</v>
      </c>
      <c r="P6" s="238">
        <v>205</v>
      </c>
      <c r="Q6" s="239">
        <f>R6+S6+T6</f>
        <v>2580</v>
      </c>
      <c r="R6" s="240">
        <v>2080</v>
      </c>
      <c r="S6" s="241">
        <v>0</v>
      </c>
      <c r="T6" s="241">
        <v>500</v>
      </c>
      <c r="U6" s="322"/>
      <c r="V6" s="322"/>
      <c r="W6" s="322"/>
      <c r="X6" s="322"/>
      <c r="Y6" s="390"/>
    </row>
    <row r="7" spans="1:34" ht="13.35" customHeight="1" thickBot="1" x14ac:dyDescent="0.2">
      <c r="A7" s="110" t="s">
        <v>3</v>
      </c>
      <c r="B7" s="181" t="s">
        <v>186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8"/>
      <c r="N7" s="428"/>
      <c r="O7" s="216" t="s">
        <v>157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1"/>
    </row>
    <row r="8" spans="1:34" ht="13.35" customHeight="1" x14ac:dyDescent="0.15">
      <c r="A8" s="422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69"/>
      <c r="N8" s="422" t="s">
        <v>14</v>
      </c>
      <c r="O8" s="142" t="s">
        <v>136</v>
      </c>
      <c r="P8" s="96">
        <v>206</v>
      </c>
      <c r="Q8" s="97">
        <f t="shared" si="0"/>
        <v>1270</v>
      </c>
      <c r="R8" s="98">
        <v>830</v>
      </c>
      <c r="S8" s="99">
        <v>0</v>
      </c>
      <c r="T8" s="99">
        <v>440</v>
      </c>
      <c r="U8" s="317"/>
      <c r="V8" s="317"/>
      <c r="W8" s="317"/>
      <c r="X8" s="317"/>
      <c r="Y8" s="385"/>
    </row>
    <row r="9" spans="1:34" ht="13.35" customHeight="1" thickBot="1" x14ac:dyDescent="0.2">
      <c r="A9" s="424"/>
      <c r="B9" s="102" t="s">
        <v>7</v>
      </c>
      <c r="C9" s="103">
        <v>103</v>
      </c>
      <c r="D9" s="104">
        <f t="shared" si="1"/>
        <v>2460</v>
      </c>
      <c r="E9" s="105">
        <v>1880</v>
      </c>
      <c r="F9" s="106">
        <v>0</v>
      </c>
      <c r="G9" s="107">
        <v>580</v>
      </c>
      <c r="H9" s="302"/>
      <c r="I9" s="302"/>
      <c r="J9" s="302"/>
      <c r="K9" s="302"/>
      <c r="L9" s="370"/>
      <c r="N9" s="424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2"/>
    </row>
    <row r="10" spans="1:34" ht="13.35" customHeight="1" thickBot="1" x14ac:dyDescent="0.2">
      <c r="A10" s="110" t="s">
        <v>10</v>
      </c>
      <c r="B10" s="181" t="s">
        <v>190</v>
      </c>
      <c r="C10" s="112">
        <v>104</v>
      </c>
      <c r="D10" s="113">
        <f t="shared" si="1"/>
        <v>1760</v>
      </c>
      <c r="E10" s="114">
        <v>1310</v>
      </c>
      <c r="F10" s="115">
        <v>190</v>
      </c>
      <c r="G10" s="116">
        <v>260</v>
      </c>
      <c r="H10" s="303"/>
      <c r="I10" s="303"/>
      <c r="J10" s="303"/>
      <c r="K10" s="303"/>
      <c r="L10" s="371"/>
      <c r="N10" s="422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5"/>
    </row>
    <row r="11" spans="1:34" ht="13.35" customHeight="1" x14ac:dyDescent="0.15">
      <c r="A11" s="422" t="s">
        <v>11</v>
      </c>
      <c r="B11" s="95" t="s">
        <v>12</v>
      </c>
      <c r="C11" s="96">
        <v>105</v>
      </c>
      <c r="D11" s="97">
        <f t="shared" si="1"/>
        <v>1990</v>
      </c>
      <c r="E11" s="98">
        <v>1100</v>
      </c>
      <c r="F11" s="99">
        <v>360</v>
      </c>
      <c r="G11" s="100">
        <v>530</v>
      </c>
      <c r="H11" s="304"/>
      <c r="I11" s="304"/>
      <c r="J11" s="304"/>
      <c r="K11" s="304"/>
      <c r="L11" s="372"/>
      <c r="N11" s="423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2"/>
    </row>
    <row r="12" spans="1:34" ht="13.35" customHeight="1" thickBot="1" x14ac:dyDescent="0.2">
      <c r="A12" s="423"/>
      <c r="B12" s="121" t="s">
        <v>13</v>
      </c>
      <c r="C12" s="122">
        <v>106</v>
      </c>
      <c r="D12" s="123">
        <f t="shared" si="1"/>
        <v>3830</v>
      </c>
      <c r="E12" s="52">
        <v>2140</v>
      </c>
      <c r="F12" s="53">
        <v>600</v>
      </c>
      <c r="G12" s="62">
        <v>1090</v>
      </c>
      <c r="H12" s="305"/>
      <c r="I12" s="305"/>
      <c r="J12" s="305"/>
      <c r="K12" s="305"/>
      <c r="L12" s="373"/>
      <c r="N12" s="424"/>
      <c r="O12" s="182" t="s">
        <v>137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3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1"/>
      <c r="N13" s="422" t="s">
        <v>114</v>
      </c>
      <c r="O13" s="146" t="s">
        <v>94</v>
      </c>
      <c r="P13" s="152">
        <v>212</v>
      </c>
      <c r="Q13" s="97">
        <f t="shared" si="0"/>
        <v>860</v>
      </c>
      <c r="R13" s="98">
        <v>490</v>
      </c>
      <c r="S13" s="99">
        <v>0</v>
      </c>
      <c r="T13" s="99">
        <v>370</v>
      </c>
      <c r="U13" s="317"/>
      <c r="V13" s="317"/>
      <c r="W13" s="317"/>
      <c r="X13" s="317"/>
      <c r="Y13" s="385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1"/>
      <c r="N14" s="424"/>
      <c r="O14" s="127" t="s">
        <v>113</v>
      </c>
      <c r="P14" s="153">
        <v>213</v>
      </c>
      <c r="Q14" s="104">
        <f t="shared" si="0"/>
        <v>2990</v>
      </c>
      <c r="R14" s="105">
        <v>1580</v>
      </c>
      <c r="S14" s="106">
        <v>790</v>
      </c>
      <c r="T14" s="106">
        <v>620</v>
      </c>
      <c r="U14" s="318"/>
      <c r="V14" s="318"/>
      <c r="W14" s="318"/>
      <c r="X14" s="318"/>
      <c r="Y14" s="386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1680</v>
      </c>
      <c r="E15" s="114">
        <v>1400</v>
      </c>
      <c r="F15" s="115">
        <v>0</v>
      </c>
      <c r="G15" s="116">
        <v>280</v>
      </c>
      <c r="H15" s="303"/>
      <c r="I15" s="303"/>
      <c r="J15" s="303"/>
      <c r="K15" s="303"/>
      <c r="L15" s="371"/>
      <c r="N15" s="120" t="s">
        <v>115</v>
      </c>
      <c r="O15" s="154" t="s">
        <v>158</v>
      </c>
      <c r="P15" s="112">
        <v>214</v>
      </c>
      <c r="Q15" s="113">
        <f t="shared" si="0"/>
        <v>1770</v>
      </c>
      <c r="R15" s="114">
        <v>1500</v>
      </c>
      <c r="S15" s="115">
        <v>0</v>
      </c>
      <c r="T15" s="115">
        <v>270</v>
      </c>
      <c r="U15" s="316"/>
      <c r="V15" s="316"/>
      <c r="W15" s="316"/>
      <c r="X15" s="316"/>
      <c r="Y15" s="384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1"/>
      <c r="N16" s="422" t="s">
        <v>95</v>
      </c>
      <c r="O16" s="185" t="s">
        <v>28</v>
      </c>
      <c r="P16" s="186">
        <v>215</v>
      </c>
      <c r="Q16" s="9">
        <f>R16+S16+T16</f>
        <v>3050</v>
      </c>
      <c r="R16" s="187">
        <v>2910</v>
      </c>
      <c r="S16" s="44">
        <v>0</v>
      </c>
      <c r="T16" s="44">
        <v>140</v>
      </c>
      <c r="U16" s="326"/>
      <c r="V16" s="326"/>
      <c r="W16" s="326"/>
      <c r="X16" s="326"/>
      <c r="Y16" s="394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2880</v>
      </c>
      <c r="E17" s="114">
        <v>2340</v>
      </c>
      <c r="F17" s="115">
        <v>30</v>
      </c>
      <c r="G17" s="116">
        <v>510</v>
      </c>
      <c r="H17" s="303"/>
      <c r="I17" s="303"/>
      <c r="J17" s="303"/>
      <c r="K17" s="303"/>
      <c r="L17" s="371"/>
      <c r="N17" s="424"/>
      <c r="O17" s="357" t="s">
        <v>135</v>
      </c>
      <c r="P17" s="117">
        <v>208</v>
      </c>
      <c r="Q17" s="9">
        <f>R17+S17+T17</f>
        <v>2370</v>
      </c>
      <c r="R17" s="183">
        <v>870</v>
      </c>
      <c r="S17" s="358">
        <v>800</v>
      </c>
      <c r="T17" s="184">
        <v>700</v>
      </c>
      <c r="U17" s="327"/>
      <c r="V17" s="327"/>
      <c r="W17" s="327"/>
      <c r="X17" s="327"/>
      <c r="Y17" s="395"/>
    </row>
    <row r="18" spans="1:25" ht="13.35" customHeight="1" thickBot="1" x14ac:dyDescent="0.2">
      <c r="A18" s="282" t="s">
        <v>23</v>
      </c>
      <c r="B18" s="181" t="s">
        <v>185</v>
      </c>
      <c r="C18" s="112">
        <v>112</v>
      </c>
      <c r="D18" s="113">
        <f>E18+F18+G18</f>
        <v>3430</v>
      </c>
      <c r="E18" s="114">
        <v>2630</v>
      </c>
      <c r="F18" s="115">
        <v>30</v>
      </c>
      <c r="G18" s="116">
        <v>770</v>
      </c>
      <c r="H18" s="303"/>
      <c r="I18" s="303"/>
      <c r="J18" s="303"/>
      <c r="K18" s="303"/>
      <c r="L18" s="371"/>
      <c r="N18" s="422" t="s">
        <v>96</v>
      </c>
      <c r="O18" s="225" t="s">
        <v>139</v>
      </c>
      <c r="P18" s="152">
        <v>216</v>
      </c>
      <c r="Q18" s="97">
        <f t="shared" si="0"/>
        <v>2230</v>
      </c>
      <c r="R18" s="98">
        <v>1860</v>
      </c>
      <c r="S18" s="99">
        <v>0</v>
      </c>
      <c r="T18" s="99">
        <v>370</v>
      </c>
      <c r="U18" s="301"/>
      <c r="V18" s="301"/>
      <c r="W18" s="301"/>
      <c r="X18" s="301"/>
      <c r="Y18" s="369"/>
    </row>
    <row r="19" spans="1:25" ht="13.35" customHeight="1" x14ac:dyDescent="0.15">
      <c r="A19" s="422" t="s">
        <v>24</v>
      </c>
      <c r="B19" s="95" t="s">
        <v>25</v>
      </c>
      <c r="C19" s="96">
        <v>113</v>
      </c>
      <c r="D19" s="97">
        <f t="shared" si="1"/>
        <v>1580</v>
      </c>
      <c r="E19" s="98">
        <v>1110</v>
      </c>
      <c r="F19" s="99">
        <v>0</v>
      </c>
      <c r="G19" s="100">
        <v>470</v>
      </c>
      <c r="H19" s="301"/>
      <c r="I19" s="301"/>
      <c r="J19" s="301"/>
      <c r="K19" s="301"/>
      <c r="L19" s="369"/>
      <c r="N19" s="455"/>
      <c r="O19" s="77" t="s">
        <v>159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2"/>
    </row>
    <row r="20" spans="1:25" ht="13.35" customHeight="1" thickBot="1" x14ac:dyDescent="0.2">
      <c r="A20" s="423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4"/>
      <c r="N20" s="428"/>
      <c r="O20" s="151" t="s">
        <v>31</v>
      </c>
      <c r="P20" s="153">
        <v>219</v>
      </c>
      <c r="Q20" s="104">
        <f t="shared" si="0"/>
        <v>2210</v>
      </c>
      <c r="R20" s="105">
        <v>1210</v>
      </c>
      <c r="S20" s="106">
        <v>120</v>
      </c>
      <c r="T20" s="106">
        <v>880</v>
      </c>
      <c r="U20" s="318"/>
      <c r="V20" s="318"/>
      <c r="W20" s="318"/>
      <c r="X20" s="318"/>
      <c r="Y20" s="386"/>
    </row>
    <row r="21" spans="1:25" ht="13.35" customHeight="1" thickBot="1" x14ac:dyDescent="0.2">
      <c r="A21" s="424"/>
      <c r="B21" s="102" t="s">
        <v>27</v>
      </c>
      <c r="C21" s="103">
        <v>115</v>
      </c>
      <c r="D21" s="104">
        <f t="shared" si="1"/>
        <v>1970</v>
      </c>
      <c r="E21" s="105">
        <v>1300</v>
      </c>
      <c r="F21" s="106">
        <v>30</v>
      </c>
      <c r="G21" s="107">
        <v>640</v>
      </c>
      <c r="H21" s="302"/>
      <c r="I21" s="302"/>
      <c r="J21" s="302"/>
      <c r="K21" s="302"/>
      <c r="L21" s="370"/>
      <c r="N21" s="120" t="s">
        <v>112</v>
      </c>
      <c r="O21" s="154" t="s">
        <v>160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4"/>
    </row>
    <row r="22" spans="1:25" ht="13.35" customHeight="1" x14ac:dyDescent="0.15">
      <c r="A22" s="422" t="s">
        <v>29</v>
      </c>
      <c r="B22" s="95" t="s">
        <v>84</v>
      </c>
      <c r="C22" s="96">
        <v>116</v>
      </c>
      <c r="D22" s="97">
        <f t="shared" si="1"/>
        <v>2360</v>
      </c>
      <c r="E22" s="98">
        <v>1510</v>
      </c>
      <c r="F22" s="99">
        <v>290</v>
      </c>
      <c r="G22" s="100">
        <v>560</v>
      </c>
      <c r="H22" s="301"/>
      <c r="I22" s="301"/>
      <c r="J22" s="301"/>
      <c r="K22" s="301"/>
      <c r="L22" s="369"/>
      <c r="N22" s="467" t="s">
        <v>193</v>
      </c>
      <c r="O22" s="146" t="s">
        <v>32</v>
      </c>
      <c r="P22" s="152">
        <v>220</v>
      </c>
      <c r="Q22" s="97">
        <f t="shared" si="0"/>
        <v>1460</v>
      </c>
      <c r="R22" s="98">
        <v>730</v>
      </c>
      <c r="S22" s="99">
        <v>290</v>
      </c>
      <c r="T22" s="99">
        <v>440</v>
      </c>
      <c r="U22" s="317"/>
      <c r="V22" s="317"/>
      <c r="W22" s="317"/>
      <c r="X22" s="317"/>
      <c r="Y22" s="385"/>
    </row>
    <row r="23" spans="1:25" ht="13.35" customHeight="1" thickBot="1" x14ac:dyDescent="0.2">
      <c r="A23" s="424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0"/>
      <c r="N23" s="468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2"/>
    </row>
    <row r="24" spans="1:25" ht="13.35" customHeight="1" x14ac:dyDescent="0.15">
      <c r="A24" s="14" t="s">
        <v>108</v>
      </c>
      <c r="B24" s="178" t="s">
        <v>172</v>
      </c>
      <c r="C24" s="108">
        <v>118</v>
      </c>
      <c r="D24" s="109">
        <f t="shared" si="1"/>
        <v>2810</v>
      </c>
      <c r="E24" s="71">
        <v>1030</v>
      </c>
      <c r="F24" s="179">
        <v>950</v>
      </c>
      <c r="G24" s="125">
        <v>830</v>
      </c>
      <c r="H24" s="307"/>
      <c r="I24" s="307"/>
      <c r="J24" s="307"/>
      <c r="K24" s="307"/>
      <c r="L24" s="375"/>
      <c r="N24" s="468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2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2290</v>
      </c>
      <c r="E25" s="128">
        <v>860</v>
      </c>
      <c r="F25" s="129">
        <v>510</v>
      </c>
      <c r="G25" s="130">
        <v>920</v>
      </c>
      <c r="H25" s="302"/>
      <c r="I25" s="302"/>
      <c r="J25" s="302"/>
      <c r="K25" s="302"/>
      <c r="L25" s="370"/>
      <c r="N25" s="469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6"/>
    </row>
    <row r="26" spans="1:25" ht="13.35" customHeight="1" x14ac:dyDescent="0.15">
      <c r="A26" s="422" t="s">
        <v>30</v>
      </c>
      <c r="B26" s="132" t="s">
        <v>101</v>
      </c>
      <c r="C26" s="133">
        <v>120</v>
      </c>
      <c r="D26" s="134">
        <f t="shared" si="1"/>
        <v>1320</v>
      </c>
      <c r="E26" s="135">
        <v>940</v>
      </c>
      <c r="F26" s="136">
        <v>80</v>
      </c>
      <c r="G26" s="137">
        <v>300</v>
      </c>
      <c r="H26" s="308"/>
      <c r="I26" s="308"/>
      <c r="J26" s="308"/>
      <c r="K26" s="308"/>
      <c r="L26" s="376"/>
      <c r="N26" s="23"/>
      <c r="O26" s="156" t="s">
        <v>42</v>
      </c>
      <c r="P26" s="157"/>
      <c r="Q26" s="158">
        <f>SUM(Q4:Q25)</f>
        <v>36530</v>
      </c>
      <c r="R26" s="32">
        <f>SUM(R4:R25)</f>
        <v>24400</v>
      </c>
      <c r="S26" s="33">
        <f>SUM(S4:S25)</f>
        <v>4710</v>
      </c>
      <c r="T26" s="33">
        <f>SUM(T4:T25)</f>
        <v>7420</v>
      </c>
      <c r="U26" s="328"/>
      <c r="V26" s="328"/>
      <c r="W26" s="328"/>
      <c r="X26" s="328"/>
      <c r="Y26" s="352"/>
    </row>
    <row r="27" spans="1:25" ht="13.35" customHeight="1" thickBot="1" x14ac:dyDescent="0.2">
      <c r="A27" s="424"/>
      <c r="B27" s="138" t="s">
        <v>169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7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22" t="s">
        <v>33</v>
      </c>
      <c r="B28" s="142" t="s">
        <v>34</v>
      </c>
      <c r="C28" s="96">
        <v>121</v>
      </c>
      <c r="D28" s="97">
        <f t="shared" si="1"/>
        <v>1060</v>
      </c>
      <c r="E28" s="143">
        <v>60</v>
      </c>
      <c r="F28" s="144">
        <v>870</v>
      </c>
      <c r="G28" s="145">
        <v>130</v>
      </c>
      <c r="H28" s="310"/>
      <c r="I28" s="310"/>
      <c r="J28" s="310"/>
      <c r="K28" s="310"/>
      <c r="L28" s="378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178</v>
      </c>
      <c r="V28" s="72" t="s">
        <v>173</v>
      </c>
      <c r="W28" s="72" t="s">
        <v>175</v>
      </c>
      <c r="X28" s="72" t="s">
        <v>181</v>
      </c>
      <c r="Y28" s="72" t="s">
        <v>183</v>
      </c>
    </row>
    <row r="29" spans="1:25" ht="13.35" customHeight="1" x14ac:dyDescent="0.15">
      <c r="A29" s="423"/>
      <c r="B29" s="21" t="s">
        <v>36</v>
      </c>
      <c r="C29" s="83">
        <v>122</v>
      </c>
      <c r="D29" s="16">
        <f t="shared" si="1"/>
        <v>1320</v>
      </c>
      <c r="E29" s="45">
        <v>1210</v>
      </c>
      <c r="F29" s="26">
        <v>110</v>
      </c>
      <c r="G29" s="22">
        <v>0</v>
      </c>
      <c r="H29" s="311"/>
      <c r="I29" s="311"/>
      <c r="J29" s="311"/>
      <c r="K29" s="311"/>
      <c r="L29" s="379"/>
      <c r="N29" s="456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6"/>
    </row>
    <row r="30" spans="1:25" ht="13.35" customHeight="1" thickBot="1" x14ac:dyDescent="0.2">
      <c r="A30" s="424"/>
      <c r="B30" s="127" t="s">
        <v>38</v>
      </c>
      <c r="C30" s="103">
        <v>123</v>
      </c>
      <c r="D30" s="104">
        <f t="shared" si="1"/>
        <v>860</v>
      </c>
      <c r="E30" s="128">
        <v>530</v>
      </c>
      <c r="F30" s="129">
        <v>70</v>
      </c>
      <c r="G30" s="130">
        <v>260</v>
      </c>
      <c r="H30" s="312"/>
      <c r="I30" s="312"/>
      <c r="J30" s="312"/>
      <c r="K30" s="312"/>
      <c r="L30" s="380"/>
      <c r="N30" s="423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97"/>
    </row>
    <row r="31" spans="1:25" ht="13.35" customHeight="1" x14ac:dyDescent="0.15">
      <c r="A31" s="422" t="s">
        <v>40</v>
      </c>
      <c r="B31" s="146" t="s">
        <v>41</v>
      </c>
      <c r="C31" s="96">
        <v>124</v>
      </c>
      <c r="D31" s="97">
        <f t="shared" si="1"/>
        <v>1360</v>
      </c>
      <c r="E31" s="143">
        <v>970</v>
      </c>
      <c r="F31" s="144">
        <v>0</v>
      </c>
      <c r="G31" s="145">
        <v>390</v>
      </c>
      <c r="H31" s="310"/>
      <c r="I31" s="310"/>
      <c r="J31" s="310"/>
      <c r="K31" s="310"/>
      <c r="L31" s="378"/>
      <c r="N31" s="423"/>
      <c r="O31" s="15" t="s">
        <v>209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7"/>
    </row>
    <row r="32" spans="1:25" ht="13.35" customHeight="1" thickBot="1" x14ac:dyDescent="0.2">
      <c r="A32" s="423"/>
      <c r="B32" s="15" t="s">
        <v>43</v>
      </c>
      <c r="C32" s="83">
        <v>125</v>
      </c>
      <c r="D32" s="16">
        <f t="shared" si="1"/>
        <v>980</v>
      </c>
      <c r="E32" s="45">
        <v>720</v>
      </c>
      <c r="F32" s="26">
        <v>100</v>
      </c>
      <c r="G32" s="22">
        <v>160</v>
      </c>
      <c r="H32" s="311"/>
      <c r="I32" s="311"/>
      <c r="J32" s="311"/>
      <c r="K32" s="311"/>
      <c r="L32" s="379"/>
      <c r="N32" s="424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8"/>
    </row>
    <row r="33" spans="1:25" ht="13.35" customHeight="1" x14ac:dyDescent="0.15">
      <c r="A33" s="423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79"/>
      <c r="N33" s="286" t="s">
        <v>194</v>
      </c>
      <c r="O33" s="142" t="s">
        <v>206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399"/>
    </row>
    <row r="34" spans="1:25" ht="13.35" customHeight="1" thickBot="1" x14ac:dyDescent="0.2">
      <c r="A34" s="424"/>
      <c r="B34" s="147" t="s">
        <v>45</v>
      </c>
      <c r="C34" s="103">
        <v>127</v>
      </c>
      <c r="D34" s="104">
        <f t="shared" si="1"/>
        <v>1030</v>
      </c>
      <c r="E34" s="128">
        <v>580</v>
      </c>
      <c r="F34" s="129">
        <v>90</v>
      </c>
      <c r="G34" s="130">
        <v>360</v>
      </c>
      <c r="H34" s="312"/>
      <c r="I34" s="312"/>
      <c r="J34" s="312"/>
      <c r="K34" s="312"/>
      <c r="L34" s="380"/>
      <c r="N34" s="455" t="s">
        <v>195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0"/>
    </row>
    <row r="35" spans="1:25" ht="13.35" customHeight="1" x14ac:dyDescent="0.15">
      <c r="A35" s="422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1"/>
      <c r="N35" s="455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1"/>
    </row>
    <row r="36" spans="1:25" ht="13.35" customHeight="1" thickBot="1" x14ac:dyDescent="0.2">
      <c r="A36" s="424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0"/>
      <c r="N36" s="428"/>
      <c r="O36" s="21" t="s">
        <v>138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2"/>
    </row>
    <row r="37" spans="1:25" ht="13.35" customHeight="1" x14ac:dyDescent="0.15">
      <c r="A37" s="455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81"/>
      <c r="N37" s="422" t="s">
        <v>60</v>
      </c>
      <c r="O37" s="142" t="s">
        <v>122</v>
      </c>
      <c r="P37" s="152">
        <v>311</v>
      </c>
      <c r="Q37" s="363">
        <f t="shared" si="3"/>
        <v>2150</v>
      </c>
      <c r="R37" s="143">
        <v>1370</v>
      </c>
      <c r="S37" s="162">
        <v>0</v>
      </c>
      <c r="T37" s="162">
        <v>780</v>
      </c>
      <c r="U37" s="336"/>
      <c r="V37" s="336"/>
      <c r="W37" s="336"/>
      <c r="X37" s="336"/>
      <c r="Y37" s="403"/>
    </row>
    <row r="38" spans="1:25" ht="13.35" customHeight="1" thickBot="1" x14ac:dyDescent="0.2">
      <c r="A38" s="423"/>
      <c r="B38" s="21" t="s">
        <v>51</v>
      </c>
      <c r="C38" s="83">
        <v>131</v>
      </c>
      <c r="D38" s="16">
        <f>E38+F38+G38</f>
        <v>900</v>
      </c>
      <c r="E38" s="45">
        <v>620</v>
      </c>
      <c r="F38" s="26">
        <v>40</v>
      </c>
      <c r="G38" s="22">
        <v>240</v>
      </c>
      <c r="H38" s="311"/>
      <c r="I38" s="311"/>
      <c r="J38" s="311"/>
      <c r="K38" s="311"/>
      <c r="L38" s="379"/>
      <c r="N38" s="424"/>
      <c r="O38" s="127" t="s">
        <v>208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4"/>
    </row>
    <row r="39" spans="1:25" ht="13.35" customHeight="1" thickBot="1" x14ac:dyDescent="0.2">
      <c r="A39" s="423"/>
      <c r="B39" s="21" t="s">
        <v>52</v>
      </c>
      <c r="C39" s="83">
        <v>132</v>
      </c>
      <c r="D39" s="16">
        <f t="shared" si="1"/>
        <v>1770</v>
      </c>
      <c r="E39" s="45">
        <v>1350</v>
      </c>
      <c r="F39" s="26">
        <v>0</v>
      </c>
      <c r="G39" s="22">
        <v>420</v>
      </c>
      <c r="H39" s="311"/>
      <c r="I39" s="311"/>
      <c r="J39" s="311"/>
      <c r="K39" s="311"/>
      <c r="L39" s="379"/>
      <c r="N39" s="119" t="s">
        <v>63</v>
      </c>
      <c r="O39" s="222" t="s">
        <v>207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405"/>
    </row>
    <row r="40" spans="1:25" ht="13.35" customHeight="1" thickBot="1" x14ac:dyDescent="0.2">
      <c r="A40" s="424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0"/>
      <c r="N40" s="163"/>
      <c r="O40" s="156" t="s">
        <v>42</v>
      </c>
      <c r="P40" s="164"/>
      <c r="Q40" s="85">
        <f>SUM(Q29:Q39)</f>
        <v>17370</v>
      </c>
      <c r="R40" s="32">
        <f>SUM(R29:R39)</f>
        <v>10210</v>
      </c>
      <c r="S40" s="150">
        <f>SUM(S29:S39)</f>
        <v>1170</v>
      </c>
      <c r="T40" s="150">
        <f>SUM(T29:T39)</f>
        <v>5990</v>
      </c>
      <c r="U40" s="34"/>
      <c r="V40" s="34"/>
      <c r="W40" s="34"/>
      <c r="X40" s="34"/>
      <c r="Y40" s="406"/>
    </row>
    <row r="41" spans="1:25" ht="13.35" customHeight="1" x14ac:dyDescent="0.15">
      <c r="A41" s="422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8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3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4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178</v>
      </c>
      <c r="V42" s="72" t="s">
        <v>173</v>
      </c>
      <c r="W42" s="72" t="s">
        <v>175</v>
      </c>
      <c r="X42" s="72" t="s">
        <v>181</v>
      </c>
      <c r="Y42" s="72" t="s">
        <v>183</v>
      </c>
    </row>
    <row r="43" spans="1:25" ht="13.35" customHeight="1" thickBot="1" x14ac:dyDescent="0.2">
      <c r="A43" s="424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0"/>
      <c r="N43" s="456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22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69"/>
      <c r="N44" s="455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6"/>
    </row>
    <row r="45" spans="1:25" ht="13.35" customHeight="1" thickBot="1" x14ac:dyDescent="0.2">
      <c r="A45" s="424"/>
      <c r="B45" s="127" t="s">
        <v>154</v>
      </c>
      <c r="C45" s="103">
        <v>138</v>
      </c>
      <c r="D45" s="104">
        <f t="shared" si="1"/>
        <v>1780</v>
      </c>
      <c r="E45" s="128">
        <v>1510</v>
      </c>
      <c r="F45" s="129">
        <v>150</v>
      </c>
      <c r="G45" s="130">
        <v>120</v>
      </c>
      <c r="H45" s="314"/>
      <c r="I45" s="314"/>
      <c r="J45" s="314"/>
      <c r="K45" s="314"/>
      <c r="L45" s="382"/>
      <c r="N45" s="282" t="s">
        <v>103</v>
      </c>
      <c r="O45" s="231" t="s">
        <v>141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5"/>
    </row>
    <row r="46" spans="1:25" ht="13.35" customHeight="1" thickBot="1" x14ac:dyDescent="0.2">
      <c r="A46" s="283" t="s">
        <v>110</v>
      </c>
      <c r="B46" s="276" t="s">
        <v>188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3"/>
      <c r="N46" s="422" t="s">
        <v>104</v>
      </c>
      <c r="O46" s="231" t="s">
        <v>140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5"/>
    </row>
    <row r="47" spans="1:25" ht="13.35" customHeight="1" thickBot="1" x14ac:dyDescent="0.2">
      <c r="A47" s="282" t="s">
        <v>111</v>
      </c>
      <c r="B47" s="222" t="s">
        <v>189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4"/>
      <c r="N47" s="423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407"/>
    </row>
    <row r="48" spans="1:25" ht="13.35" customHeight="1" thickBot="1" x14ac:dyDescent="0.2">
      <c r="A48" s="422" t="s">
        <v>61</v>
      </c>
      <c r="B48" s="146" t="s">
        <v>62</v>
      </c>
      <c r="C48" s="96">
        <v>141</v>
      </c>
      <c r="D48" s="97">
        <f t="shared" si="1"/>
        <v>2440</v>
      </c>
      <c r="E48" s="143">
        <v>1650</v>
      </c>
      <c r="F48" s="144">
        <v>210</v>
      </c>
      <c r="G48" s="145">
        <v>580</v>
      </c>
      <c r="H48" s="317"/>
      <c r="I48" s="317"/>
      <c r="J48" s="317"/>
      <c r="K48" s="317"/>
      <c r="L48" s="385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4"/>
    </row>
    <row r="49" spans="1:25" ht="13.35" customHeight="1" thickBot="1" x14ac:dyDescent="0.2">
      <c r="A49" s="424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6"/>
      <c r="N49" s="119" t="s">
        <v>150</v>
      </c>
      <c r="O49" s="181" t="s">
        <v>184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4"/>
    </row>
    <row r="50" spans="1:25" ht="13.35" customHeight="1" thickBot="1" x14ac:dyDescent="0.2">
      <c r="A50" s="422" t="s">
        <v>65</v>
      </c>
      <c r="B50" s="142" t="s">
        <v>200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8"/>
      <c r="N50" s="119" t="s">
        <v>87</v>
      </c>
      <c r="O50" s="181" t="s">
        <v>165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4"/>
    </row>
    <row r="51" spans="1:25" ht="13.35" customHeight="1" thickBot="1" x14ac:dyDescent="0.2">
      <c r="A51" s="423"/>
      <c r="B51" s="21" t="s">
        <v>199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79"/>
      <c r="N51" s="119" t="s">
        <v>79</v>
      </c>
      <c r="O51" s="181" t="s">
        <v>168</v>
      </c>
      <c r="P51" s="169">
        <v>412</v>
      </c>
      <c r="Q51" s="116">
        <f>R51+S51+T51</f>
        <v>2440</v>
      </c>
      <c r="R51" s="114">
        <v>2240</v>
      </c>
      <c r="S51" s="115">
        <v>0</v>
      </c>
      <c r="T51" s="115">
        <v>200</v>
      </c>
      <c r="U51" s="343"/>
      <c r="V51" s="343"/>
      <c r="W51" s="343"/>
      <c r="X51" s="343"/>
      <c r="Y51" s="384"/>
    </row>
    <row r="52" spans="1:25" ht="13.35" customHeight="1" x14ac:dyDescent="0.15">
      <c r="A52" s="423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79"/>
      <c r="N52" s="13"/>
      <c r="O52" s="172" t="s">
        <v>42</v>
      </c>
      <c r="P52" s="173"/>
      <c r="Q52" s="148">
        <f>SUM(Q43:Q51)</f>
        <v>21140</v>
      </c>
      <c r="R52" s="149">
        <f>SUM(R43:R51)</f>
        <v>14920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406"/>
    </row>
    <row r="53" spans="1:25" ht="13.35" customHeight="1" thickBot="1" x14ac:dyDescent="0.2">
      <c r="A53" s="424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0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22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8"/>
      <c r="N54" s="4"/>
      <c r="O54" s="5" t="s">
        <v>151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178</v>
      </c>
      <c r="V54" s="72" t="s">
        <v>173</v>
      </c>
      <c r="W54" s="72" t="s">
        <v>175</v>
      </c>
      <c r="X54" s="72" t="s">
        <v>181</v>
      </c>
      <c r="Y54" s="72" t="s">
        <v>183</v>
      </c>
    </row>
    <row r="55" spans="1:25" ht="13.35" customHeight="1" x14ac:dyDescent="0.15">
      <c r="A55" s="423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79"/>
      <c r="N55" s="456" t="s">
        <v>182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8"/>
    </row>
    <row r="56" spans="1:25" ht="13.35" customHeight="1" thickBot="1" x14ac:dyDescent="0.2">
      <c r="A56" s="424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0"/>
      <c r="N56" s="428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09"/>
    </row>
    <row r="57" spans="1:25" ht="13.35" customHeight="1" x14ac:dyDescent="0.15">
      <c r="A57" s="422" t="s">
        <v>72</v>
      </c>
      <c r="B57" s="142" t="s">
        <v>73</v>
      </c>
      <c r="C57" s="96">
        <v>150</v>
      </c>
      <c r="D57" s="97">
        <f t="shared" si="1"/>
        <v>1540</v>
      </c>
      <c r="E57" s="143">
        <v>470</v>
      </c>
      <c r="F57" s="144">
        <v>220</v>
      </c>
      <c r="G57" s="145">
        <v>850</v>
      </c>
      <c r="H57" s="310"/>
      <c r="I57" s="310"/>
      <c r="J57" s="310"/>
      <c r="K57" s="310"/>
      <c r="L57" s="378"/>
      <c r="N57" s="422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7"/>
    </row>
    <row r="58" spans="1:25" ht="13.35" customHeight="1" x14ac:dyDescent="0.15">
      <c r="A58" s="423"/>
      <c r="B58" s="362" t="s">
        <v>74</v>
      </c>
      <c r="C58" s="83">
        <v>151</v>
      </c>
      <c r="D58" s="16">
        <f>E58+F58+G58</f>
        <v>2290</v>
      </c>
      <c r="E58" s="45">
        <v>1290</v>
      </c>
      <c r="F58" s="359">
        <v>180</v>
      </c>
      <c r="G58" s="22">
        <v>820</v>
      </c>
      <c r="H58" s="311"/>
      <c r="I58" s="311"/>
      <c r="J58" s="311"/>
      <c r="K58" s="311"/>
      <c r="L58" s="379"/>
      <c r="N58" s="455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0"/>
    </row>
    <row r="59" spans="1:25" ht="13.35" customHeight="1" thickBot="1" x14ac:dyDescent="0.2">
      <c r="A59" s="423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79"/>
      <c r="N59" s="287" t="s">
        <v>196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1"/>
    </row>
    <row r="60" spans="1:25" ht="13.35" customHeight="1" thickBot="1" x14ac:dyDescent="0.2">
      <c r="A60" s="424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0"/>
      <c r="N60" s="119" t="s">
        <v>121</v>
      </c>
      <c r="O60" s="188" t="s">
        <v>161</v>
      </c>
      <c r="P60" s="169">
        <v>506</v>
      </c>
      <c r="Q60" s="116">
        <f t="shared" si="5"/>
        <v>1420</v>
      </c>
      <c r="R60" s="114">
        <v>1060</v>
      </c>
      <c r="S60" s="115">
        <v>0</v>
      </c>
      <c r="T60" s="115">
        <v>360</v>
      </c>
      <c r="U60" s="300"/>
      <c r="V60" s="300"/>
      <c r="W60" s="300"/>
      <c r="X60" s="300"/>
      <c r="Y60" s="368"/>
    </row>
    <row r="61" spans="1:25" ht="13.35" customHeight="1" x14ac:dyDescent="0.15">
      <c r="A61" s="422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7"/>
      <c r="N61" s="192"/>
      <c r="O61" s="198" t="s">
        <v>42</v>
      </c>
      <c r="P61" s="193"/>
      <c r="Q61" s="196">
        <f>SUM(Q55:Q60)</f>
        <v>10630</v>
      </c>
      <c r="R61" s="197">
        <f>SUM(R55:R60)</f>
        <v>6860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2"/>
    </row>
    <row r="62" spans="1:25" ht="13.35" customHeight="1" thickBot="1" x14ac:dyDescent="0.2">
      <c r="A62" s="428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86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89050</v>
      </c>
      <c r="E63" s="24">
        <f>SUM(E7:E62)</f>
        <v>62700</v>
      </c>
      <c r="F63" s="251">
        <f>SUM(F7:F62)</f>
        <v>7560</v>
      </c>
      <c r="G63" s="251">
        <f>SUM(G7:G62)</f>
        <v>18790</v>
      </c>
      <c r="H63" s="320"/>
      <c r="I63" s="320"/>
      <c r="J63" s="320"/>
      <c r="K63" s="320"/>
      <c r="L63" s="388"/>
      <c r="N63" s="252"/>
      <c r="O63" s="226" t="s">
        <v>167</v>
      </c>
      <c r="P63" s="253" t="s">
        <v>152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178</v>
      </c>
      <c r="V63" s="72" t="s">
        <v>173</v>
      </c>
      <c r="W63" s="72" t="s">
        <v>175</v>
      </c>
      <c r="X63" s="72" t="s">
        <v>181</v>
      </c>
      <c r="Y63" s="72" t="s">
        <v>183</v>
      </c>
    </row>
    <row r="64" spans="1:25" ht="13.5" customHeight="1" thickBot="1" x14ac:dyDescent="0.2">
      <c r="A64" s="416" t="s">
        <v>187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8"/>
      <c r="N64" s="254" t="s">
        <v>144</v>
      </c>
      <c r="O64" s="255" t="s">
        <v>142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3"/>
    </row>
    <row r="65" spans="1:25" ht="13.5" customHeight="1" thickBot="1" x14ac:dyDescent="0.2">
      <c r="A65" s="419"/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1"/>
      <c r="N65" s="271" t="s">
        <v>145</v>
      </c>
      <c r="O65" s="154" t="s">
        <v>163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8"/>
    </row>
    <row r="66" spans="1:25" ht="13.5" customHeight="1" thickBot="1" x14ac:dyDescent="0.2">
      <c r="A66" s="447" t="s">
        <v>177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49"/>
      <c r="N66" s="257" t="s">
        <v>146</v>
      </c>
      <c r="O66" s="154" t="s">
        <v>162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8"/>
    </row>
    <row r="67" spans="1:25" ht="13.5" customHeight="1" thickBot="1" x14ac:dyDescent="0.2">
      <c r="A67" s="450"/>
      <c r="B67" s="451"/>
      <c r="C67" s="451"/>
      <c r="D67" s="451"/>
      <c r="E67" s="451"/>
      <c r="F67" s="451"/>
      <c r="G67" s="451"/>
      <c r="H67" s="451"/>
      <c r="I67" s="451"/>
      <c r="J67" s="451"/>
      <c r="K67" s="451"/>
      <c r="L67" s="452"/>
      <c r="N67" s="257" t="s">
        <v>143</v>
      </c>
      <c r="O67" s="154" t="s">
        <v>174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8"/>
    </row>
    <row r="68" spans="1:25" ht="13.5" customHeight="1" x14ac:dyDescent="0.15">
      <c r="A68" s="444" t="s">
        <v>119</v>
      </c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6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4"/>
    </row>
    <row r="69" spans="1:25" ht="13.5" customHeight="1" x14ac:dyDescent="0.15">
      <c r="A69" s="444"/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6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44" t="s">
        <v>192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6"/>
      <c r="N70" s="262"/>
      <c r="O70" s="263" t="s">
        <v>166</v>
      </c>
      <c r="P70" s="229" t="s">
        <v>153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178</v>
      </c>
      <c r="V70" s="72" t="s">
        <v>173</v>
      </c>
      <c r="W70" s="72" t="s">
        <v>175</v>
      </c>
      <c r="X70" s="72" t="s">
        <v>181</v>
      </c>
      <c r="Y70" s="72" t="s">
        <v>183</v>
      </c>
    </row>
    <row r="71" spans="1:25" ht="13.5" customHeight="1" thickBot="1" x14ac:dyDescent="0.2">
      <c r="A71" s="444"/>
      <c r="B71" s="445"/>
      <c r="C71" s="445"/>
      <c r="D71" s="445"/>
      <c r="E71" s="445"/>
      <c r="F71" s="445"/>
      <c r="G71" s="445"/>
      <c r="H71" s="445"/>
      <c r="I71" s="445"/>
      <c r="J71" s="445"/>
      <c r="K71" s="445"/>
      <c r="L71" s="446"/>
      <c r="N71" s="264" t="s">
        <v>147</v>
      </c>
      <c r="O71" s="255" t="s">
        <v>164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3"/>
    </row>
    <row r="72" spans="1:25" ht="13.5" customHeight="1" thickBot="1" x14ac:dyDescent="0.2">
      <c r="A72" s="435" t="s">
        <v>197</v>
      </c>
      <c r="B72" s="436"/>
      <c r="C72" s="436"/>
      <c r="D72" s="436"/>
      <c r="E72" s="436"/>
      <c r="F72" s="436"/>
      <c r="G72" s="436"/>
      <c r="H72" s="436"/>
      <c r="I72" s="436"/>
      <c r="J72" s="436"/>
      <c r="K72" s="436"/>
      <c r="L72" s="437"/>
      <c r="N72" s="119" t="s">
        <v>148</v>
      </c>
      <c r="O72" s="154" t="s">
        <v>170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8"/>
    </row>
    <row r="73" spans="1:25" ht="13.5" customHeight="1" thickBot="1" x14ac:dyDescent="0.2">
      <c r="A73" s="438"/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40"/>
      <c r="N73" s="119" t="s">
        <v>149</v>
      </c>
      <c r="O73" s="154" t="s">
        <v>171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8"/>
    </row>
    <row r="74" spans="1:25" ht="13.5" customHeight="1" thickBot="1" x14ac:dyDescent="0.2">
      <c r="A74" s="441"/>
      <c r="B74" s="442"/>
      <c r="C74" s="442"/>
      <c r="D74" s="442"/>
      <c r="E74" s="442"/>
      <c r="F74" s="442"/>
      <c r="G74" s="442"/>
      <c r="H74" s="442"/>
      <c r="I74" s="442"/>
      <c r="J74" s="442"/>
      <c r="K74" s="442"/>
      <c r="L74" s="443"/>
      <c r="N74" s="119" t="s">
        <v>155</v>
      </c>
      <c r="O74" s="154" t="s">
        <v>156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5"/>
    </row>
    <row r="75" spans="1:25" ht="13.5" customHeight="1" x14ac:dyDescent="0.15">
      <c r="A75" s="177" t="s">
        <v>198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6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53" t="s">
        <v>180</v>
      </c>
      <c r="E77" s="453"/>
      <c r="F77" s="454"/>
      <c r="G77" s="454"/>
      <c r="H77" s="454"/>
      <c r="I77" s="454"/>
      <c r="J77" s="454"/>
      <c r="K77" s="268" t="s">
        <v>179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205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176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178</v>
      </c>
      <c r="V78" s="72" t="s">
        <v>173</v>
      </c>
      <c r="W78" s="72" t="s">
        <v>175</v>
      </c>
      <c r="X78" s="72" t="s">
        <v>181</v>
      </c>
      <c r="Y78" s="72" t="s">
        <v>183</v>
      </c>
    </row>
    <row r="79" spans="1:25" ht="13.5" customHeight="1" x14ac:dyDescent="0.15">
      <c r="A79" s="180"/>
      <c r="B79" s="176" t="s">
        <v>204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191</v>
      </c>
      <c r="P79" s="244">
        <v>901</v>
      </c>
      <c r="Q79" s="66">
        <f>T79</f>
        <v>6210</v>
      </c>
      <c r="R79" s="67">
        <v>0</v>
      </c>
      <c r="S79" s="43">
        <v>0</v>
      </c>
      <c r="T79" s="49">
        <v>6210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203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29" t="s">
        <v>106</v>
      </c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1"/>
      <c r="N81" s="163"/>
      <c r="O81" s="156" t="s">
        <v>42</v>
      </c>
      <c r="P81" s="356"/>
      <c r="Q81" s="85">
        <f>SUM(Q79:Q80)</f>
        <v>7920</v>
      </c>
      <c r="R81" s="227">
        <f>SUM(R79:R80)</f>
        <v>0</v>
      </c>
      <c r="S81" s="228">
        <f>SUM(S79:S80)</f>
        <v>0</v>
      </c>
      <c r="T81" s="158">
        <f>SUM(T79:T80)</f>
        <v>7920</v>
      </c>
      <c r="U81" s="328"/>
      <c r="V81" s="352"/>
      <c r="W81" s="328"/>
      <c r="X81" s="274"/>
      <c r="Y81" s="274"/>
    </row>
    <row r="82" spans="1:25" ht="13.5" customHeight="1" x14ac:dyDescent="0.15">
      <c r="A82" s="432"/>
      <c r="B82" s="433"/>
      <c r="C82" s="433"/>
      <c r="D82" s="433"/>
      <c r="E82" s="433"/>
      <c r="F82" s="433"/>
      <c r="G82" s="433"/>
      <c r="H82" s="433"/>
      <c r="I82" s="433"/>
      <c r="J82" s="433"/>
      <c r="K82" s="433"/>
      <c r="L82" s="434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25" t="s">
        <v>201</v>
      </c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7"/>
      <c r="N83" s="75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207680</v>
      </c>
    </row>
  </sheetData>
  <mergeCells count="42"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ALBA</cp:lastModifiedBy>
  <cp:lastPrinted>2025-10-06T01:31:23Z</cp:lastPrinted>
  <dcterms:created xsi:type="dcterms:W3CDTF">2010-03-19T05:05:23Z</dcterms:created>
  <dcterms:modified xsi:type="dcterms:W3CDTF">2025-10-06T01:31:30Z</dcterms:modified>
</cp:coreProperties>
</file>