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7795" windowHeight="12270" activeTab="1"/>
  </bookViews>
  <sheets>
    <sheet name="一般住宅" sheetId="1" r:id="rId1"/>
    <sheet name="店舗・事業所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2" l="1"/>
  <c r="P10" i="2"/>
  <c r="P66" i="2" s="1"/>
  <c r="P11" i="2"/>
  <c r="E13" i="2"/>
  <c r="P14" i="2"/>
  <c r="E15" i="2"/>
  <c r="E18" i="2"/>
  <c r="E20" i="2"/>
  <c r="E21" i="2"/>
  <c r="P22" i="2"/>
  <c r="E23" i="2"/>
  <c r="P25" i="2"/>
  <c r="E26" i="2"/>
  <c r="E27" i="2"/>
  <c r="P27" i="2"/>
  <c r="P29" i="2"/>
  <c r="D31" i="2"/>
  <c r="E31" i="2"/>
  <c r="P31" i="2"/>
  <c r="E34" i="2"/>
  <c r="P34" i="2"/>
  <c r="E38" i="2"/>
  <c r="E45" i="2" s="1"/>
  <c r="P38" i="2"/>
  <c r="P40" i="2"/>
  <c r="E42" i="2"/>
  <c r="E44" i="2"/>
  <c r="P44" i="2"/>
  <c r="D45" i="2"/>
  <c r="P47" i="2"/>
  <c r="E48" i="2"/>
  <c r="P49" i="2"/>
  <c r="E50" i="2"/>
  <c r="E51" i="2"/>
  <c r="P51" i="2"/>
  <c r="E53" i="2"/>
  <c r="P53" i="2"/>
  <c r="E54" i="2"/>
  <c r="E55" i="2"/>
  <c r="E57" i="2" s="1"/>
  <c r="E56" i="2"/>
  <c r="D57" i="2"/>
  <c r="P57" i="2"/>
  <c r="E60" i="2"/>
  <c r="P60" i="2"/>
  <c r="E62" i="2"/>
  <c r="P64" i="2"/>
  <c r="E65" i="2"/>
  <c r="D66" i="2"/>
  <c r="E66" i="2"/>
  <c r="O66" i="2"/>
  <c r="E69" i="2"/>
  <c r="E70" i="2"/>
  <c r="E71" i="2"/>
  <c r="E73" i="2" s="1"/>
  <c r="E72" i="2"/>
  <c r="D73" i="2"/>
  <c r="E76" i="2"/>
  <c r="E80" i="2" s="1"/>
  <c r="E77" i="2"/>
  <c r="E78" i="2"/>
  <c r="E79" i="2"/>
  <c r="D80" i="2"/>
  <c r="E84" i="2"/>
  <c r="D4" i="1"/>
  <c r="D5" i="1"/>
  <c r="D6" i="1"/>
  <c r="D7" i="1"/>
  <c r="D26" i="1" s="1"/>
  <c r="Q7" i="1"/>
  <c r="D8" i="1"/>
  <c r="Q8" i="1"/>
  <c r="D9" i="1"/>
  <c r="Q9" i="1"/>
  <c r="D10" i="1"/>
  <c r="Q10" i="1"/>
  <c r="D11" i="1"/>
  <c r="Q11" i="1"/>
  <c r="D12" i="1"/>
  <c r="Q12" i="1"/>
  <c r="D13" i="1"/>
  <c r="Q13" i="1"/>
  <c r="D14" i="1"/>
  <c r="Q14" i="1"/>
  <c r="D15" i="1"/>
  <c r="Q15" i="1"/>
  <c r="D16" i="1"/>
  <c r="Q16" i="1"/>
  <c r="D17" i="1"/>
  <c r="Q17" i="1"/>
  <c r="D18" i="1"/>
  <c r="Q18" i="1"/>
  <c r="D19" i="1"/>
  <c r="Q19" i="1"/>
  <c r="D20" i="1"/>
  <c r="Q20" i="1"/>
  <c r="D21" i="1"/>
  <c r="Q21" i="1"/>
  <c r="D22" i="1"/>
  <c r="Q22" i="1"/>
  <c r="D23" i="1"/>
  <c r="Q23" i="1"/>
  <c r="D24" i="1"/>
  <c r="Q24" i="1"/>
  <c r="D25" i="1"/>
  <c r="Q25" i="1"/>
  <c r="E26" i="1"/>
  <c r="F26" i="1"/>
  <c r="G26" i="1"/>
  <c r="Q26" i="1"/>
  <c r="Q27" i="1"/>
  <c r="Q28" i="1"/>
  <c r="Q64" i="1" s="1"/>
  <c r="D29" i="1"/>
  <c r="Q29" i="1"/>
  <c r="D30" i="1"/>
  <c r="Q30" i="1"/>
  <c r="D31" i="1"/>
  <c r="Q31" i="1"/>
  <c r="D32" i="1"/>
  <c r="Q32" i="1"/>
  <c r="D33" i="1"/>
  <c r="Q33" i="1"/>
  <c r="D34" i="1"/>
  <c r="Q34" i="1"/>
  <c r="D35" i="1"/>
  <c r="Q35" i="1"/>
  <c r="D36" i="1"/>
  <c r="Q36" i="1"/>
  <c r="D37" i="1"/>
  <c r="Q37" i="1"/>
  <c r="D38" i="1"/>
  <c r="Q38" i="1"/>
  <c r="D39" i="1"/>
  <c r="Q39" i="1"/>
  <c r="D40" i="1"/>
  <c r="E40" i="1"/>
  <c r="F40" i="1"/>
  <c r="G40" i="1"/>
  <c r="Q40" i="1"/>
  <c r="Q41" i="1"/>
  <c r="Q42" i="1"/>
  <c r="D43" i="1"/>
  <c r="Q43" i="1"/>
  <c r="D44" i="1"/>
  <c r="Q44" i="1"/>
  <c r="D45" i="1"/>
  <c r="Q45" i="1"/>
  <c r="D46" i="1"/>
  <c r="Q46" i="1"/>
  <c r="D47" i="1"/>
  <c r="Q47" i="1"/>
  <c r="D48" i="1"/>
  <c r="Q48" i="1"/>
  <c r="D49" i="1"/>
  <c r="Q49" i="1"/>
  <c r="D50" i="1"/>
  <c r="Q50" i="1"/>
  <c r="D51" i="1"/>
  <c r="Q51" i="1"/>
  <c r="D52" i="1"/>
  <c r="E52" i="1"/>
  <c r="F52" i="1"/>
  <c r="G52" i="1"/>
  <c r="Q52" i="1"/>
  <c r="Q53" i="1"/>
  <c r="Q54" i="1"/>
  <c r="D55" i="1"/>
  <c r="Q55" i="1"/>
  <c r="D56" i="1"/>
  <c r="Q56" i="1"/>
  <c r="D57" i="1"/>
  <c r="Q57" i="1"/>
  <c r="D58" i="1"/>
  <c r="Q58" i="1"/>
  <c r="D59" i="1"/>
  <c r="Q59" i="1"/>
  <c r="D60" i="1"/>
  <c r="Q60" i="1"/>
  <c r="D61" i="1"/>
  <c r="E61" i="1"/>
  <c r="F61" i="1"/>
  <c r="G61" i="1"/>
  <c r="Q61" i="1"/>
  <c r="Q62" i="1"/>
  <c r="Q63" i="1"/>
  <c r="D64" i="1"/>
  <c r="R64" i="1"/>
  <c r="S64" i="1"/>
  <c r="T64" i="1"/>
  <c r="D65" i="1"/>
  <c r="D66" i="1"/>
  <c r="D68" i="1" s="1"/>
  <c r="D67" i="1"/>
  <c r="E68" i="1"/>
  <c r="F68" i="1"/>
  <c r="G68" i="1"/>
  <c r="D71" i="1"/>
  <c r="D72" i="1"/>
  <c r="D73" i="1"/>
  <c r="D75" i="1" s="1"/>
  <c r="D74" i="1"/>
  <c r="E75" i="1"/>
  <c r="F75" i="1"/>
  <c r="G75" i="1"/>
  <c r="D78" i="1"/>
  <c r="D81" i="1"/>
  <c r="D82" i="1"/>
  <c r="D85" i="1" s="1"/>
  <c r="D83" i="1"/>
  <c r="D84" i="1"/>
  <c r="E85" i="1"/>
  <c r="F85" i="1"/>
  <c r="G85" i="1"/>
</calcChain>
</file>

<file path=xl/sharedStrings.xml><?xml version="1.0" encoding="utf-8"?>
<sst xmlns="http://schemas.openxmlformats.org/spreadsheetml/2006/main" count="577" uniqueCount="288">
  <si>
    <r>
      <t>　アルバ通信㈱　TEL：077-566-6185/</t>
    </r>
    <r>
      <rPr>
        <b/>
        <sz val="13"/>
        <rFont val="ＭＳ Ｐゴシック"/>
        <family val="3"/>
        <charset val="128"/>
      </rPr>
      <t>FAX：</t>
    </r>
    <r>
      <rPr>
        <sz val="13"/>
        <rFont val="ＭＳ Ｐゴシック"/>
        <family val="3"/>
        <charset val="128"/>
      </rPr>
      <t>077-566-6186</t>
    </r>
    <rPh sb="4" eb="6">
      <t>ツウシン</t>
    </rPh>
    <phoneticPr fontId="9"/>
  </si>
  <si>
    <t>計</t>
    <rPh sb="0" eb="1">
      <t>ケイ</t>
    </rPh>
    <phoneticPr fontId="9"/>
  </si>
  <si>
    <t>Ｅ</t>
    <phoneticPr fontId="9"/>
  </si>
  <si>
    <t>瀬田</t>
    <rPh sb="0" eb="2">
      <t>セタ</t>
    </rPh>
    <phoneticPr fontId="9"/>
  </si>
  <si>
    <t>大津</t>
    <rPh sb="0" eb="2">
      <t>オオツ</t>
    </rPh>
    <phoneticPr fontId="9"/>
  </si>
  <si>
    <t>チラシ納品先：〒525-0035　草津市西草津2-3-17</t>
    <rPh sb="3" eb="5">
      <t>ノウヒン</t>
    </rPh>
    <rPh sb="5" eb="6">
      <t>サキ</t>
    </rPh>
    <rPh sb="17" eb="20">
      <t>クサツシ</t>
    </rPh>
    <rPh sb="20" eb="23">
      <t>ニシクサツ</t>
    </rPh>
    <phoneticPr fontId="9"/>
  </si>
  <si>
    <t>Ｄ</t>
    <phoneticPr fontId="9"/>
  </si>
  <si>
    <t>笠山</t>
    <rPh sb="0" eb="2">
      <t>カサヤマ</t>
    </rPh>
    <phoneticPr fontId="9"/>
  </si>
  <si>
    <t>(ＭＡＰ118）不動産チラシは分譲マンション　1,080-360＝720</t>
    <rPh sb="15" eb="17">
      <t>ブンジョウ</t>
    </rPh>
    <phoneticPr fontId="9"/>
  </si>
  <si>
    <t>Ｃ</t>
    <phoneticPr fontId="9"/>
  </si>
  <si>
    <t>南草津駅</t>
    <rPh sb="0" eb="4">
      <t>ミナミクサツエキ</t>
    </rPh>
    <phoneticPr fontId="9"/>
  </si>
  <si>
    <t>ＡＢ</t>
    <phoneticPr fontId="9"/>
  </si>
  <si>
    <t>草津駅・草津市役所</t>
    <rPh sb="0" eb="2">
      <t>クサツ</t>
    </rPh>
    <rPh sb="2" eb="3">
      <t>エキ</t>
    </rPh>
    <rPh sb="4" eb="7">
      <t>クサツシ</t>
    </rPh>
    <rPh sb="7" eb="9">
      <t>ヤクショ</t>
    </rPh>
    <phoneticPr fontId="9"/>
  </si>
  <si>
    <t>草津</t>
    <rPh sb="0" eb="2">
      <t>クサツ</t>
    </rPh>
    <phoneticPr fontId="9"/>
  </si>
  <si>
    <t>部</t>
    <rPh sb="0" eb="1">
      <t>ブ</t>
    </rPh>
    <phoneticPr fontId="9"/>
  </si>
  <si>
    <t xml:space="preserve"> 納品数 　　　　　　　　　　</t>
    <rPh sb="1" eb="3">
      <t>ノウヒン</t>
    </rPh>
    <rPh sb="3" eb="4">
      <t>スウ</t>
    </rPh>
    <phoneticPr fontId="9"/>
  </si>
  <si>
    <t>⑤</t>
  </si>
  <si>
    <t>④</t>
  </si>
  <si>
    <t>③</t>
  </si>
  <si>
    <t>②</t>
  </si>
  <si>
    <t>①</t>
  </si>
  <si>
    <t>賃アパ</t>
    <rPh sb="0" eb="1">
      <t>チン</t>
    </rPh>
    <phoneticPr fontId="9"/>
  </si>
  <si>
    <t>分譲Ｍ</t>
    <rPh sb="0" eb="2">
      <t>ブンジョウ</t>
    </rPh>
    <phoneticPr fontId="9"/>
  </si>
  <si>
    <t>戸建</t>
    <rPh sb="0" eb="2">
      <t>コダテ</t>
    </rPh>
    <phoneticPr fontId="9"/>
  </si>
  <si>
    <t>合計</t>
    <rPh sb="0" eb="2">
      <t>ゴウケイ</t>
    </rPh>
    <phoneticPr fontId="9"/>
  </si>
  <si>
    <t>ｍａｐ</t>
    <phoneticPr fontId="9"/>
  </si>
  <si>
    <t>学生マンション(月～金）</t>
    <rPh sb="0" eb="1">
      <t>ガク</t>
    </rPh>
    <rPh sb="1" eb="2">
      <t>セイ</t>
    </rPh>
    <phoneticPr fontId="9"/>
  </si>
  <si>
    <t>申込・納品の先着順とさせていただきます。</t>
    <rPh sb="0" eb="2">
      <t>モウシコミ</t>
    </rPh>
    <rPh sb="3" eb="5">
      <t>ノウヒン</t>
    </rPh>
    <rPh sb="6" eb="8">
      <t>センチャク</t>
    </rPh>
    <rPh sb="8" eb="9">
      <t>ジュン</t>
    </rPh>
    <phoneticPr fontId="9"/>
  </si>
  <si>
    <t>Ｂ3はＢ5にA3はA5に加工して納品願います。</t>
    <phoneticPr fontId="9"/>
  </si>
  <si>
    <t>沖野・東沖野・東本町・聖徳など</t>
    <rPh sb="0" eb="2">
      <t>オキノ</t>
    </rPh>
    <rPh sb="3" eb="4">
      <t>ヒガシ</t>
    </rPh>
    <rPh sb="4" eb="6">
      <t>オキノ</t>
    </rPh>
    <rPh sb="7" eb="9">
      <t>ヒガシモト</t>
    </rPh>
    <rPh sb="9" eb="10">
      <t>マチ</t>
    </rPh>
    <rPh sb="11" eb="13">
      <t>セイトク</t>
    </rPh>
    <phoneticPr fontId="9"/>
  </si>
  <si>
    <t>八日市</t>
    <rPh sb="0" eb="3">
      <t>ヨウカイチ</t>
    </rPh>
    <phoneticPr fontId="9"/>
  </si>
  <si>
    <t>希望エリアに○を、残数調整エリアに△を記入し、ＦＡＸにて申込願います。</t>
  </si>
  <si>
    <t>東近江市(月～金）</t>
    <rPh sb="0" eb="4">
      <t>ヒガシオウミシ</t>
    </rPh>
    <rPh sb="5" eb="6">
      <t>ゲツ</t>
    </rPh>
    <rPh sb="7" eb="8">
      <t>キン</t>
    </rPh>
    <phoneticPr fontId="9"/>
  </si>
  <si>
    <r>
      <t>アルバへの納品予定日：　　／　　(　　　)　引取希望日：　　/　　　（　　　）　　　　　　　　　配布方法（軒並・戸建・分譲Ｍ・賃アパ） サイズ（Ｂ５・Ａ４・Ｂ４・　    　）　　</t>
    </r>
    <r>
      <rPr>
        <sz val="12"/>
        <rFont val="ＭＳ Ｐゴシック"/>
        <family val="3"/>
        <charset val="128"/>
      </rPr>
      <t>　</t>
    </r>
    <phoneticPr fontId="9"/>
  </si>
  <si>
    <t>希望ヶ丘・耕心・ニューポリス</t>
    <rPh sb="0" eb="4">
      <t>キボウガオカ</t>
    </rPh>
    <rPh sb="5" eb="7">
      <t>コウシン</t>
    </rPh>
    <phoneticPr fontId="9"/>
  </si>
  <si>
    <t>甲南</t>
    <rPh sb="0" eb="2">
      <t>コウナン</t>
    </rPh>
    <phoneticPr fontId="9"/>
  </si>
  <si>
    <t>御担当者：</t>
    <rPh sb="0" eb="1">
      <t>ゴ</t>
    </rPh>
    <rPh sb="1" eb="4">
      <t>タントウシャ</t>
    </rPh>
    <phoneticPr fontId="9"/>
  </si>
  <si>
    <t>つつじヶ丘・松尾・貴生川・三大寺など</t>
    <rPh sb="4" eb="5">
      <t>オカ</t>
    </rPh>
    <rPh sb="6" eb="8">
      <t>マツオ</t>
    </rPh>
    <rPh sb="9" eb="12">
      <t>キブカワ</t>
    </rPh>
    <rPh sb="13" eb="14">
      <t>ミ</t>
    </rPh>
    <rPh sb="14" eb="16">
      <t>オオテラ</t>
    </rPh>
    <phoneticPr fontId="9"/>
  </si>
  <si>
    <t>水口貴生川</t>
    <rPh sb="0" eb="2">
      <t>ミナクチ</t>
    </rPh>
    <rPh sb="2" eb="5">
      <t>キブカワ</t>
    </rPh>
    <phoneticPr fontId="9"/>
  </si>
  <si>
    <t>泉・名坂・綾野・梅が丘など</t>
    <rPh sb="0" eb="1">
      <t>イズミ</t>
    </rPh>
    <rPh sb="2" eb="3">
      <t>ナ</t>
    </rPh>
    <rPh sb="3" eb="4">
      <t>サカ</t>
    </rPh>
    <rPh sb="5" eb="6">
      <t>アヤ</t>
    </rPh>
    <rPh sb="8" eb="9">
      <t>ウメ</t>
    </rPh>
    <rPh sb="10" eb="11">
      <t>オカ</t>
    </rPh>
    <phoneticPr fontId="9"/>
  </si>
  <si>
    <t>柏木綾野</t>
    <rPh sb="0" eb="2">
      <t>カシワギ</t>
    </rPh>
    <rPh sb="2" eb="3">
      <t>アヤ</t>
    </rPh>
    <rPh sb="3" eb="4">
      <t>ノ</t>
    </rPh>
    <phoneticPr fontId="9"/>
  </si>
  <si>
    <t>連絡先ＦＡＸ：</t>
    <rPh sb="0" eb="3">
      <t>レンラクサキ</t>
    </rPh>
    <phoneticPr fontId="9"/>
  </si>
  <si>
    <t>下山・山・春日</t>
    <rPh sb="0" eb="2">
      <t>シモヤマ</t>
    </rPh>
    <rPh sb="3" eb="4">
      <t>ヤマ</t>
    </rPh>
    <rPh sb="5" eb="7">
      <t>カスガ</t>
    </rPh>
    <phoneticPr fontId="9"/>
  </si>
  <si>
    <t>伴谷</t>
    <rPh sb="0" eb="1">
      <t>バン</t>
    </rPh>
    <rPh sb="1" eb="2">
      <t>タニ</t>
    </rPh>
    <phoneticPr fontId="9"/>
  </si>
  <si>
    <t>甲賀市</t>
    <rPh sb="0" eb="2">
      <t>コウガ</t>
    </rPh>
    <rPh sb="2" eb="3">
      <t>シ</t>
    </rPh>
    <phoneticPr fontId="9"/>
  </si>
  <si>
    <t>連絡先ＴＥＬ：</t>
    <rPh sb="0" eb="3">
      <t>レンラクサキ</t>
    </rPh>
    <phoneticPr fontId="9"/>
  </si>
  <si>
    <t>御社名：</t>
    <phoneticPr fontId="9"/>
  </si>
  <si>
    <t>岩根・水戸・梅影・日枝・若竹・下田</t>
    <rPh sb="0" eb="2">
      <t>イワネ</t>
    </rPh>
    <rPh sb="3" eb="5">
      <t>ミト</t>
    </rPh>
    <rPh sb="6" eb="8">
      <t>ウメカゲ</t>
    </rPh>
    <rPh sb="9" eb="11">
      <t>ヒエ</t>
    </rPh>
    <rPh sb="12" eb="14">
      <t>ワカタケ</t>
    </rPh>
    <rPh sb="15" eb="17">
      <t>シモダ</t>
    </rPh>
    <phoneticPr fontId="9"/>
  </si>
  <si>
    <t>岩根下田</t>
    <rPh sb="0" eb="2">
      <t>イワネ</t>
    </rPh>
    <rPh sb="2" eb="4">
      <t>シモダ</t>
    </rPh>
    <phoneticPr fontId="9"/>
  </si>
  <si>
    <t>柑子袋・平松北・中央・針・吉永・三雲</t>
    <rPh sb="0" eb="3">
      <t>コウジブクロ</t>
    </rPh>
    <rPh sb="4" eb="6">
      <t>ヒラマツ</t>
    </rPh>
    <rPh sb="6" eb="7">
      <t>キタ</t>
    </rPh>
    <rPh sb="8" eb="10">
      <t>チュウオウ</t>
    </rPh>
    <rPh sb="11" eb="12">
      <t>ハリ</t>
    </rPh>
    <rPh sb="13" eb="15">
      <t>ヨシナガ</t>
    </rPh>
    <rPh sb="16" eb="18">
      <t>ミクモ</t>
    </rPh>
    <phoneticPr fontId="9"/>
  </si>
  <si>
    <t>甲西三雲</t>
    <rPh sb="0" eb="2">
      <t>コウセイ</t>
    </rPh>
    <rPh sb="2" eb="4">
      <t>ミクモ</t>
    </rPh>
    <phoneticPr fontId="9"/>
  </si>
  <si>
    <r>
      <t>申込締切➡前週</t>
    </r>
    <r>
      <rPr>
        <b/>
        <sz val="16"/>
        <color indexed="40"/>
        <rFont val="ＭＳ Ｐゴシック"/>
        <family val="3"/>
        <charset val="128"/>
      </rPr>
      <t>水曜</t>
    </r>
    <r>
      <rPr>
        <b/>
        <sz val="16"/>
        <rFont val="ＭＳ Ｐゴシック"/>
        <family val="3"/>
        <charset val="128"/>
      </rPr>
      <t>正午　　納品期限➡前週</t>
    </r>
    <r>
      <rPr>
        <b/>
        <sz val="16"/>
        <color indexed="40"/>
        <rFont val="ＭＳ Ｐゴシック"/>
        <family val="3"/>
        <charset val="128"/>
      </rPr>
      <t>水</t>
    </r>
    <r>
      <rPr>
        <b/>
        <sz val="16"/>
        <color indexed="40"/>
        <rFont val="ＭＳ Ｐゴシック"/>
        <family val="3"/>
        <charset val="128"/>
      </rPr>
      <t>曜</t>
    </r>
    <r>
      <rPr>
        <b/>
        <sz val="16"/>
        <rFont val="ＭＳ Ｐゴシック"/>
        <family val="3"/>
        <charset val="128"/>
      </rPr>
      <t>17時</t>
    </r>
    <rPh sb="18" eb="20">
      <t>ゼンシュウ</t>
    </rPh>
    <rPh sb="20" eb="21">
      <t>スイ</t>
    </rPh>
    <rPh sb="24" eb="25">
      <t>ジ</t>
    </rPh>
    <phoneticPr fontId="9"/>
  </si>
  <si>
    <t>宝来坂・岡出・宮の森・石部</t>
    <rPh sb="0" eb="3">
      <t>ホウライザカ</t>
    </rPh>
    <rPh sb="4" eb="6">
      <t>オカデ</t>
    </rPh>
    <rPh sb="7" eb="8">
      <t>ミヤ</t>
    </rPh>
    <rPh sb="9" eb="10">
      <t>モリ</t>
    </rPh>
    <rPh sb="11" eb="13">
      <t>イシベ</t>
    </rPh>
    <phoneticPr fontId="9"/>
  </si>
  <si>
    <t>石部</t>
    <rPh sb="0" eb="2">
      <t>イシベ</t>
    </rPh>
    <phoneticPr fontId="9"/>
  </si>
  <si>
    <t>菩提寺・北山台・三上台・サイドタウン</t>
    <rPh sb="4" eb="7">
      <t>キタヤマダイ</t>
    </rPh>
    <rPh sb="8" eb="10">
      <t>ミカミ</t>
    </rPh>
    <rPh sb="10" eb="11">
      <t>ダイ</t>
    </rPh>
    <phoneticPr fontId="9"/>
  </si>
  <si>
    <t>菩提寺</t>
    <rPh sb="0" eb="3">
      <t>ボダイジ</t>
    </rPh>
    <phoneticPr fontId="9"/>
  </si>
  <si>
    <t>松ヶ丘</t>
    <rPh sb="0" eb="3">
      <t>マツガオカ</t>
    </rPh>
    <phoneticPr fontId="9"/>
  </si>
  <si>
    <t>湖南市　</t>
    <rPh sb="0" eb="3">
      <t>コナンシ</t>
    </rPh>
    <phoneticPr fontId="9"/>
  </si>
  <si>
    <t>青山</t>
    <rPh sb="0" eb="2">
      <t>アオヤマ</t>
    </rPh>
    <phoneticPr fontId="9"/>
  </si>
  <si>
    <t>大将軍</t>
    <rPh sb="0" eb="3">
      <t>タイショウグン</t>
    </rPh>
    <phoneticPr fontId="9"/>
  </si>
  <si>
    <r>
      <t>萱野浦・</t>
    </r>
    <r>
      <rPr>
        <sz val="11"/>
        <rFont val="ＭＳ Ｐゴシック"/>
        <family val="3"/>
        <charset val="128"/>
      </rPr>
      <t>玉野浦</t>
    </r>
    <rPh sb="0" eb="1">
      <t>カヤ</t>
    </rPh>
    <rPh sb="1" eb="2">
      <t>ノ</t>
    </rPh>
    <rPh sb="2" eb="3">
      <t>ウラ</t>
    </rPh>
    <rPh sb="4" eb="7">
      <t>タマノウラ</t>
    </rPh>
    <phoneticPr fontId="9"/>
  </si>
  <si>
    <t>比江・竹ヶ丘・西河原・吉地・六条・乙窪</t>
    <rPh sb="0" eb="1">
      <t>ヒ</t>
    </rPh>
    <rPh sb="1" eb="2">
      <t>エ</t>
    </rPh>
    <rPh sb="3" eb="4">
      <t>タケ</t>
    </rPh>
    <rPh sb="5" eb="6">
      <t>オカ</t>
    </rPh>
    <rPh sb="11" eb="12">
      <t>キチ</t>
    </rPh>
    <rPh sb="12" eb="13">
      <t>ジ</t>
    </rPh>
    <rPh sb="14" eb="16">
      <t>ロクジョウ</t>
    </rPh>
    <rPh sb="17" eb="18">
      <t>オツ</t>
    </rPh>
    <rPh sb="18" eb="19">
      <t>クボ</t>
    </rPh>
    <phoneticPr fontId="9"/>
  </si>
  <si>
    <t>中主</t>
    <rPh sb="0" eb="2">
      <t>チュウズ</t>
    </rPh>
    <phoneticPr fontId="9"/>
  </si>
  <si>
    <t>大萱4～7</t>
    <rPh sb="0" eb="2">
      <t>オオガヤ</t>
    </rPh>
    <phoneticPr fontId="9"/>
  </si>
  <si>
    <t>近江富士</t>
    <rPh sb="0" eb="2">
      <t>オウミ</t>
    </rPh>
    <rPh sb="2" eb="4">
      <t>フジ</t>
    </rPh>
    <phoneticPr fontId="9"/>
  </si>
  <si>
    <t>大萱1～3</t>
    <rPh sb="0" eb="2">
      <t>オオガヤ</t>
    </rPh>
    <phoneticPr fontId="9"/>
  </si>
  <si>
    <t>瀬田北</t>
    <rPh sb="0" eb="1">
      <t>セ</t>
    </rPh>
    <rPh sb="1" eb="2">
      <t>タ</t>
    </rPh>
    <rPh sb="2" eb="3">
      <t>キタ</t>
    </rPh>
    <phoneticPr fontId="9"/>
  </si>
  <si>
    <t>行畑・妙光寺・野洲・大畑・三上</t>
    <rPh sb="7" eb="8">
      <t>ヤ</t>
    </rPh>
    <rPh sb="8" eb="9">
      <t>ス</t>
    </rPh>
    <rPh sb="10" eb="12">
      <t>オオハタ</t>
    </rPh>
    <phoneticPr fontId="9"/>
  </si>
  <si>
    <t>栗林町・月輪</t>
    <rPh sb="0" eb="3">
      <t>クリバヤシチョウ</t>
    </rPh>
    <phoneticPr fontId="9"/>
  </si>
  <si>
    <t>栄・小篠原</t>
    <phoneticPr fontId="9"/>
  </si>
  <si>
    <t>野洲</t>
    <rPh sb="0" eb="2">
      <t>ヤス</t>
    </rPh>
    <phoneticPr fontId="9"/>
  </si>
  <si>
    <t>一里山4～7</t>
    <rPh sb="0" eb="2">
      <t>イチリ</t>
    </rPh>
    <rPh sb="2" eb="3">
      <t>ヤマ</t>
    </rPh>
    <phoneticPr fontId="9"/>
  </si>
  <si>
    <t>久野部・市三宅・北野</t>
    <phoneticPr fontId="9"/>
  </si>
  <si>
    <t>一里山1～3</t>
    <rPh sb="0" eb="2">
      <t>イチリ</t>
    </rPh>
    <rPh sb="2" eb="3">
      <t>ヤマ</t>
    </rPh>
    <phoneticPr fontId="9"/>
  </si>
  <si>
    <t>瀬田東</t>
    <rPh sb="0" eb="2">
      <t>セタ</t>
    </rPh>
    <rPh sb="2" eb="3">
      <t>ヒガシ</t>
    </rPh>
    <phoneticPr fontId="9"/>
  </si>
  <si>
    <r>
      <t>永原・</t>
    </r>
    <r>
      <rPr>
        <sz val="11"/>
        <rFont val="ＭＳ Ｐゴシック"/>
        <family val="3"/>
        <charset val="128"/>
      </rPr>
      <t>上屋・冨波甲・乙</t>
    </r>
    <rPh sb="3" eb="4">
      <t>ウエ</t>
    </rPh>
    <rPh sb="4" eb="5">
      <t>ヤ</t>
    </rPh>
    <rPh sb="8" eb="9">
      <t>コウ</t>
    </rPh>
    <rPh sb="10" eb="11">
      <t>オツ</t>
    </rPh>
    <phoneticPr fontId="9"/>
  </si>
  <si>
    <t>野洲北　</t>
    <rPh sb="0" eb="1">
      <t>ヤ</t>
    </rPh>
    <rPh sb="1" eb="2">
      <t>ス</t>
    </rPh>
    <rPh sb="2" eb="3">
      <t>キタ</t>
    </rPh>
    <phoneticPr fontId="9"/>
  </si>
  <si>
    <t>野郷原</t>
    <rPh sb="0" eb="1">
      <t>ノ</t>
    </rPh>
    <rPh sb="1" eb="2">
      <t>ゴウ</t>
    </rPh>
    <rPh sb="2" eb="3">
      <t>ハラ</t>
    </rPh>
    <phoneticPr fontId="9"/>
  </si>
  <si>
    <t>野洲市</t>
    <rPh sb="0" eb="2">
      <t>ヤス</t>
    </rPh>
    <rPh sb="2" eb="3">
      <t>シ</t>
    </rPh>
    <phoneticPr fontId="9"/>
  </si>
  <si>
    <t>松陽</t>
    <phoneticPr fontId="9"/>
  </si>
  <si>
    <t>神領・瀬田</t>
    <phoneticPr fontId="9"/>
  </si>
  <si>
    <t>三大寺</t>
    <phoneticPr fontId="9"/>
  </si>
  <si>
    <t>瀬田南</t>
    <rPh sb="0" eb="2">
      <t>セタ</t>
    </rPh>
    <rPh sb="2" eb="3">
      <t>ミナミ</t>
    </rPh>
    <phoneticPr fontId="9"/>
  </si>
  <si>
    <t>水保・木浜・洲本</t>
    <rPh sb="3" eb="4">
      <t>キ</t>
    </rPh>
    <rPh sb="4" eb="5">
      <t>ハマ</t>
    </rPh>
    <rPh sb="6" eb="8">
      <t>スモト</t>
    </rPh>
    <phoneticPr fontId="9"/>
  </si>
  <si>
    <t>速野</t>
    <rPh sb="0" eb="1">
      <t>ハヤ</t>
    </rPh>
    <rPh sb="1" eb="2">
      <t>ノ</t>
    </rPh>
    <phoneticPr fontId="9"/>
  </si>
  <si>
    <t>大江5～8</t>
    <rPh sb="0" eb="2">
      <t>オオエ</t>
    </rPh>
    <phoneticPr fontId="9"/>
  </si>
  <si>
    <t>播磨田・小島・川田・笠原など</t>
    <rPh sb="0" eb="2">
      <t>ハリマ</t>
    </rPh>
    <rPh sb="2" eb="3">
      <t>タ</t>
    </rPh>
    <rPh sb="4" eb="6">
      <t>コジマ</t>
    </rPh>
    <rPh sb="7" eb="9">
      <t>カワダ</t>
    </rPh>
    <rPh sb="10" eb="11">
      <t>カサ</t>
    </rPh>
    <rPh sb="11" eb="12">
      <t>ハラ</t>
    </rPh>
    <phoneticPr fontId="9"/>
  </si>
  <si>
    <t>河西</t>
    <phoneticPr fontId="9"/>
  </si>
  <si>
    <t>大江1～4</t>
    <rPh sb="0" eb="2">
      <t>オオエ</t>
    </rPh>
    <phoneticPr fontId="9"/>
  </si>
  <si>
    <t>金森・大門・石田・横江など</t>
    <rPh sb="3" eb="5">
      <t>ダイモン</t>
    </rPh>
    <rPh sb="6" eb="8">
      <t>イシダ</t>
    </rPh>
    <rPh sb="9" eb="11">
      <t>ヨコエ</t>
    </rPh>
    <phoneticPr fontId="9"/>
  </si>
  <si>
    <t>玉津小津</t>
    <rPh sb="0" eb="2">
      <t>タマツ</t>
    </rPh>
    <rPh sb="2" eb="3">
      <t>コ</t>
    </rPh>
    <rPh sb="3" eb="4">
      <t>ツ</t>
    </rPh>
    <phoneticPr fontId="9"/>
  </si>
  <si>
    <t>大石東・大石中・里・関津･枝</t>
    <rPh sb="0" eb="2">
      <t>オオイシ</t>
    </rPh>
    <rPh sb="2" eb="3">
      <t>ヒガシ</t>
    </rPh>
    <rPh sb="4" eb="6">
      <t>オオイシ</t>
    </rPh>
    <rPh sb="6" eb="7">
      <t>ナカ</t>
    </rPh>
    <phoneticPr fontId="9"/>
  </si>
  <si>
    <t>大石</t>
  </si>
  <si>
    <t>伊勢町・二町町・古高町</t>
    <rPh sb="4" eb="5">
      <t>フタ</t>
    </rPh>
    <rPh sb="5" eb="6">
      <t>マチ</t>
    </rPh>
    <rPh sb="6" eb="7">
      <t>チョウ</t>
    </rPh>
    <phoneticPr fontId="9"/>
  </si>
  <si>
    <t>物部</t>
    <rPh sb="0" eb="2">
      <t>モノベ</t>
    </rPh>
    <phoneticPr fontId="9"/>
  </si>
  <si>
    <t>黒津・稲津</t>
    <rPh sb="3" eb="5">
      <t>イナズ</t>
    </rPh>
    <phoneticPr fontId="9"/>
  </si>
  <si>
    <t>田上</t>
    <rPh sb="0" eb="2">
      <t>タガミ</t>
    </rPh>
    <phoneticPr fontId="9"/>
  </si>
  <si>
    <t>梅田・勝部・焔魔堂・千代・阿村</t>
    <rPh sb="3" eb="5">
      <t>カツベ</t>
    </rPh>
    <rPh sb="10" eb="12">
      <t>チシロ</t>
    </rPh>
    <rPh sb="13" eb="15">
      <t>アムラ</t>
    </rPh>
    <phoneticPr fontId="9"/>
  </si>
  <si>
    <t>南郷1～5・上山町</t>
    <rPh sb="0" eb="2">
      <t>ナンゴウ</t>
    </rPh>
    <rPh sb="6" eb="7">
      <t>ウエ</t>
    </rPh>
    <rPh sb="7" eb="8">
      <t>ヤマ</t>
    </rPh>
    <rPh sb="8" eb="9">
      <t>マチ</t>
    </rPh>
    <phoneticPr fontId="9"/>
  </si>
  <si>
    <t>守山・今宿</t>
    <rPh sb="3" eb="5">
      <t>イマジュク</t>
    </rPh>
    <phoneticPr fontId="9"/>
  </si>
  <si>
    <t>守山</t>
    <phoneticPr fontId="9"/>
  </si>
  <si>
    <t>赤尾町・千町</t>
    <rPh sb="0" eb="2">
      <t>アカオ</t>
    </rPh>
    <rPh sb="2" eb="3">
      <t>チョウ</t>
    </rPh>
    <rPh sb="4" eb="6">
      <t>センチョウ</t>
    </rPh>
    <phoneticPr fontId="9"/>
  </si>
  <si>
    <t>南郷</t>
    <rPh sb="0" eb="2">
      <t>ナンゴウ</t>
    </rPh>
    <phoneticPr fontId="9"/>
  </si>
  <si>
    <t>岡町・立入・浮気</t>
    <rPh sb="3" eb="5">
      <t>タチイリ</t>
    </rPh>
    <rPh sb="6" eb="8">
      <t>ウワキ</t>
    </rPh>
    <phoneticPr fontId="9"/>
  </si>
  <si>
    <t>立入</t>
    <rPh sb="0" eb="2">
      <t>タチイリ</t>
    </rPh>
    <phoneticPr fontId="9"/>
  </si>
  <si>
    <t>大平(戸建）</t>
    <rPh sb="0" eb="2">
      <t>オオヒラ</t>
    </rPh>
    <rPh sb="3" eb="5">
      <t>コダテ</t>
    </rPh>
    <phoneticPr fontId="9"/>
  </si>
  <si>
    <t>下之郷</t>
    <phoneticPr fontId="9"/>
  </si>
  <si>
    <t>平津</t>
    <rPh sb="0" eb="1">
      <t>ヒラ</t>
    </rPh>
    <rPh sb="1" eb="2">
      <t>ツ</t>
    </rPh>
    <phoneticPr fontId="9"/>
  </si>
  <si>
    <t>吉身</t>
    <phoneticPr fontId="9"/>
  </si>
  <si>
    <t>石山寺</t>
    <phoneticPr fontId="9"/>
  </si>
  <si>
    <t>石山</t>
    <rPh sb="0" eb="2">
      <t>イシヤマ</t>
    </rPh>
    <phoneticPr fontId="9"/>
  </si>
  <si>
    <t>守山市</t>
    <rPh sb="0" eb="2">
      <t>モリヤマ</t>
    </rPh>
    <rPh sb="2" eb="3">
      <t>シ</t>
    </rPh>
    <phoneticPr fontId="9"/>
  </si>
  <si>
    <t>栄・鳥居川・田辺・光が丘・螢谷</t>
    <rPh sb="0" eb="1">
      <t>サカエ</t>
    </rPh>
    <phoneticPr fontId="9"/>
  </si>
  <si>
    <t>国分</t>
    <rPh sb="0" eb="2">
      <t>コクブ</t>
    </rPh>
    <phoneticPr fontId="9"/>
  </si>
  <si>
    <t>北大路</t>
    <rPh sb="0" eb="1">
      <t>キタ</t>
    </rPh>
    <rPh sb="1" eb="3">
      <t>オオジ</t>
    </rPh>
    <phoneticPr fontId="9"/>
  </si>
  <si>
    <t>御園・荒張ルモンタウン・下戸山</t>
    <rPh sb="0" eb="2">
      <t>ミソノ</t>
    </rPh>
    <rPh sb="12" eb="13">
      <t>シタ</t>
    </rPh>
    <rPh sb="13" eb="15">
      <t>トヤマ</t>
    </rPh>
    <phoneticPr fontId="9"/>
  </si>
  <si>
    <t>金勝</t>
    <rPh sb="0" eb="1">
      <t>キン</t>
    </rPh>
    <rPh sb="1" eb="2">
      <t>カツ</t>
    </rPh>
    <phoneticPr fontId="9"/>
  </si>
  <si>
    <t>粟津・晴嵐・唐橋・松原</t>
    <rPh sb="0" eb="2">
      <t>アワヅ</t>
    </rPh>
    <phoneticPr fontId="9"/>
  </si>
  <si>
    <t>晴嵐</t>
    <rPh sb="0" eb="2">
      <t>セイラン</t>
    </rPh>
    <phoneticPr fontId="9"/>
  </si>
  <si>
    <r>
      <t>高野・出庭・</t>
    </r>
    <r>
      <rPr>
        <sz val="11"/>
        <rFont val="ＭＳ Ｐゴシック"/>
        <family val="3"/>
        <charset val="128"/>
      </rPr>
      <t>辻・林・六地蔵</t>
    </r>
    <rPh sb="0" eb="2">
      <t>タカノ</t>
    </rPh>
    <rPh sb="3" eb="4">
      <t>デ</t>
    </rPh>
    <rPh sb="4" eb="5">
      <t>ニワ</t>
    </rPh>
    <rPh sb="6" eb="7">
      <t>ツジ</t>
    </rPh>
    <rPh sb="8" eb="9">
      <t>ハヤシ</t>
    </rPh>
    <rPh sb="10" eb="13">
      <t>ロクジゾウ</t>
    </rPh>
    <phoneticPr fontId="9"/>
  </si>
  <si>
    <t>園山・美崎</t>
    <phoneticPr fontId="9"/>
  </si>
  <si>
    <t>小野・上砥山・手原・大橋</t>
    <rPh sb="0" eb="2">
      <t>オノ</t>
    </rPh>
    <rPh sb="3" eb="4">
      <t>ウエ</t>
    </rPh>
    <rPh sb="4" eb="6">
      <t>トヤマ</t>
    </rPh>
    <rPh sb="7" eb="9">
      <t>テハラ</t>
    </rPh>
    <rPh sb="10" eb="12">
      <t>オオハシ</t>
    </rPh>
    <phoneticPr fontId="9"/>
  </si>
  <si>
    <t>葉山</t>
    <rPh sb="0" eb="2">
      <t>ハヤマ</t>
    </rPh>
    <phoneticPr fontId="9"/>
  </si>
  <si>
    <t>秋葉台・富士見台・若葉台</t>
    <rPh sb="0" eb="3">
      <t>アキバダイ</t>
    </rPh>
    <phoneticPr fontId="9"/>
  </si>
  <si>
    <t>富士見</t>
    <rPh sb="0" eb="3">
      <t>フジミ</t>
    </rPh>
    <phoneticPr fontId="9"/>
  </si>
  <si>
    <t>小柿・中沢</t>
    <rPh sb="0" eb="1">
      <t>コ</t>
    </rPh>
    <rPh sb="1" eb="2">
      <t>カキ</t>
    </rPh>
    <rPh sb="3" eb="5">
      <t>ナカザワ</t>
    </rPh>
    <phoneticPr fontId="9"/>
  </si>
  <si>
    <t>木下・昭和・本丸・丸の内</t>
    <rPh sb="0" eb="2">
      <t>キノシタ</t>
    </rPh>
    <rPh sb="3" eb="5">
      <t>ショウワ</t>
    </rPh>
    <rPh sb="6" eb="8">
      <t>ホンマル</t>
    </rPh>
    <phoneticPr fontId="9"/>
  </si>
  <si>
    <t>上鈎・下鈎</t>
    <rPh sb="0" eb="1">
      <t>ウエ</t>
    </rPh>
    <rPh sb="1" eb="2">
      <t>マガリ</t>
    </rPh>
    <rPh sb="3" eb="5">
      <t>シモマガリ</t>
    </rPh>
    <phoneticPr fontId="9"/>
  </si>
  <si>
    <t>中庄・杉浦・御殿浜</t>
    <rPh sb="0" eb="2">
      <t>ナカショウ</t>
    </rPh>
    <rPh sb="3" eb="5">
      <t>スギウラ</t>
    </rPh>
    <phoneticPr fontId="9"/>
  </si>
  <si>
    <t>安養寺</t>
    <rPh sb="0" eb="3">
      <t>アンヨウジ</t>
    </rPh>
    <phoneticPr fontId="9"/>
  </si>
  <si>
    <t>湖城が丘</t>
    <rPh sb="0" eb="1">
      <t>コ</t>
    </rPh>
    <rPh sb="1" eb="2">
      <t>シロ</t>
    </rPh>
    <rPh sb="3" eb="4">
      <t>オカ</t>
    </rPh>
    <phoneticPr fontId="9"/>
  </si>
  <si>
    <t>岡・目川・坊袋・川辺</t>
    <rPh sb="0" eb="1">
      <t>オカ</t>
    </rPh>
    <rPh sb="2" eb="3">
      <t>メ</t>
    </rPh>
    <rPh sb="3" eb="4">
      <t>ガワ</t>
    </rPh>
    <rPh sb="5" eb="6">
      <t>ボウ</t>
    </rPh>
    <rPh sb="6" eb="7">
      <t>フクロ</t>
    </rPh>
    <rPh sb="8" eb="10">
      <t>カワズラ</t>
    </rPh>
    <phoneticPr fontId="9"/>
  </si>
  <si>
    <t>治田</t>
    <phoneticPr fontId="9"/>
  </si>
  <si>
    <t>膳所・別保</t>
    <rPh sb="0" eb="2">
      <t>ゼゼ</t>
    </rPh>
    <rPh sb="3" eb="5">
      <t>ベッポ</t>
    </rPh>
    <phoneticPr fontId="9"/>
  </si>
  <si>
    <t>膳所</t>
    <rPh sb="0" eb="2">
      <t>ゼゼ</t>
    </rPh>
    <phoneticPr fontId="9"/>
  </si>
  <si>
    <t>北中小路・十里・小平井</t>
    <rPh sb="0" eb="2">
      <t>キタナカ</t>
    </rPh>
    <rPh sb="2" eb="4">
      <t>コウジ</t>
    </rPh>
    <rPh sb="5" eb="7">
      <t>ジュウリ</t>
    </rPh>
    <rPh sb="8" eb="11">
      <t>コビライ</t>
    </rPh>
    <phoneticPr fontId="9"/>
  </si>
  <si>
    <t>馬場・西の庄</t>
    <rPh sb="3" eb="4">
      <t>ニシ</t>
    </rPh>
    <rPh sb="5" eb="6">
      <t>ショウ</t>
    </rPh>
    <phoneticPr fontId="9"/>
  </si>
  <si>
    <t>苅原・笠川・霊仙寺</t>
    <phoneticPr fontId="9"/>
  </si>
  <si>
    <t>竜が丘・鶴の里・池の里</t>
    <rPh sb="0" eb="1">
      <t>タツ</t>
    </rPh>
    <rPh sb="2" eb="3">
      <t>オカ</t>
    </rPh>
    <rPh sb="4" eb="5">
      <t>ツル</t>
    </rPh>
    <rPh sb="6" eb="7">
      <t>サト</t>
    </rPh>
    <rPh sb="8" eb="9">
      <t>イケ</t>
    </rPh>
    <rPh sb="10" eb="11">
      <t>サト</t>
    </rPh>
    <phoneticPr fontId="9"/>
  </si>
  <si>
    <t>綣</t>
    <rPh sb="0" eb="1">
      <t>ヘソ</t>
    </rPh>
    <phoneticPr fontId="9"/>
  </si>
  <si>
    <t>打出浜・におの浜</t>
    <rPh sb="0" eb="3">
      <t>ウチデハマ</t>
    </rPh>
    <rPh sb="7" eb="8">
      <t>ハマ</t>
    </rPh>
    <phoneticPr fontId="9"/>
  </si>
  <si>
    <t>平野</t>
    <rPh sb="0" eb="2">
      <t>ヒラノ</t>
    </rPh>
    <phoneticPr fontId="9"/>
  </si>
  <si>
    <t>野尻・蜂屋</t>
    <rPh sb="0" eb="2">
      <t>ノジリ</t>
    </rPh>
    <rPh sb="3" eb="5">
      <t>ハチヤ</t>
    </rPh>
    <phoneticPr fontId="9"/>
  </si>
  <si>
    <t>大宝</t>
    <rPh sb="0" eb="2">
      <t>タイホウ</t>
    </rPh>
    <phoneticPr fontId="9"/>
  </si>
  <si>
    <t>逢坂・松本</t>
    <rPh sb="0" eb="2">
      <t>オウサカ</t>
    </rPh>
    <rPh sb="3" eb="5">
      <t>マツモト</t>
    </rPh>
    <phoneticPr fontId="9"/>
  </si>
  <si>
    <t>栗東市</t>
    <rPh sb="0" eb="2">
      <t>リットウ</t>
    </rPh>
    <rPh sb="2" eb="3">
      <t>シ</t>
    </rPh>
    <phoneticPr fontId="9"/>
  </si>
  <si>
    <t>朝日が丘・本宮</t>
    <rPh sb="0" eb="4">
      <t>アサヒガオカ</t>
    </rPh>
    <rPh sb="5" eb="7">
      <t>モトミヤ</t>
    </rPh>
    <phoneticPr fontId="9"/>
  </si>
  <si>
    <t>逢坂</t>
    <rPh sb="0" eb="2">
      <t>オウサカ</t>
    </rPh>
    <phoneticPr fontId="9"/>
  </si>
  <si>
    <t>長等・京町・中央・島関・浜町</t>
    <rPh sb="3" eb="5">
      <t>キョウマチ</t>
    </rPh>
    <rPh sb="6" eb="8">
      <t>チュウオウ</t>
    </rPh>
    <phoneticPr fontId="9"/>
  </si>
  <si>
    <t>中央</t>
    <phoneticPr fontId="9"/>
  </si>
  <si>
    <t>皇子丘・三井寺・茶崎・浜大津など</t>
    <rPh sb="0" eb="2">
      <t>オウジ</t>
    </rPh>
    <rPh sb="2" eb="3">
      <t>オカ</t>
    </rPh>
    <rPh sb="4" eb="7">
      <t>ミイデラ</t>
    </rPh>
    <phoneticPr fontId="9"/>
  </si>
  <si>
    <t>長等</t>
    <rPh sb="0" eb="2">
      <t>ナガラ</t>
    </rPh>
    <phoneticPr fontId="9"/>
  </si>
  <si>
    <t>渋川･若竹</t>
    <rPh sb="0" eb="2">
      <t>シブカワ</t>
    </rPh>
    <rPh sb="3" eb="5">
      <t>ワカタケ</t>
    </rPh>
    <phoneticPr fontId="9"/>
  </si>
  <si>
    <t>松山・二本松・柳が崎・錦織・桜野</t>
    <rPh sb="7" eb="8">
      <t>ヤナ</t>
    </rPh>
    <rPh sb="9" eb="10">
      <t>サキ</t>
    </rPh>
    <rPh sb="11" eb="12">
      <t>ニシキ</t>
    </rPh>
    <rPh sb="12" eb="13">
      <t>オ</t>
    </rPh>
    <rPh sb="14" eb="16">
      <t>サクラノ</t>
    </rPh>
    <phoneticPr fontId="9"/>
  </si>
  <si>
    <t>大路</t>
    <rPh sb="0" eb="2">
      <t>オオジ</t>
    </rPh>
    <phoneticPr fontId="9"/>
  </si>
  <si>
    <t>南志賀・神宮・勧学・柳川・鏡浜</t>
    <rPh sb="0" eb="3">
      <t>ミナミシガ</t>
    </rPh>
    <rPh sb="4" eb="6">
      <t>ジングウ</t>
    </rPh>
    <rPh sb="7" eb="9">
      <t>カンガク</t>
    </rPh>
    <rPh sb="10" eb="12">
      <t>ヤナガワ</t>
    </rPh>
    <rPh sb="13" eb="14">
      <t>カガミ</t>
    </rPh>
    <rPh sb="14" eb="15">
      <t>ハマ</t>
    </rPh>
    <phoneticPr fontId="9"/>
  </si>
  <si>
    <t>滋賀</t>
    <rPh sb="0" eb="2">
      <t>シガ</t>
    </rPh>
    <phoneticPr fontId="9"/>
  </si>
  <si>
    <t>西大路</t>
    <rPh sb="0" eb="3">
      <t>ニシオオジ</t>
    </rPh>
    <phoneticPr fontId="9"/>
  </si>
  <si>
    <t>滋賀里・穴太・見世・高砂</t>
    <rPh sb="0" eb="3">
      <t>シガサト</t>
    </rPh>
    <rPh sb="7" eb="9">
      <t>ミセ</t>
    </rPh>
    <rPh sb="10" eb="12">
      <t>タカサゴ</t>
    </rPh>
    <phoneticPr fontId="9"/>
  </si>
  <si>
    <t>西渋川</t>
    <rPh sb="0" eb="1">
      <t>ニシ</t>
    </rPh>
    <rPh sb="1" eb="3">
      <t>シブカワ</t>
    </rPh>
    <phoneticPr fontId="9"/>
  </si>
  <si>
    <t>渋川</t>
    <rPh sb="0" eb="2">
      <t>シブカワ</t>
    </rPh>
    <phoneticPr fontId="9"/>
  </si>
  <si>
    <t>際川・蓮池・あかね</t>
    <rPh sb="0" eb="1">
      <t>サイ</t>
    </rPh>
    <rPh sb="1" eb="2">
      <t>カワ</t>
    </rPh>
    <rPh sb="3" eb="5">
      <t>ハスイケ</t>
    </rPh>
    <phoneticPr fontId="9"/>
  </si>
  <si>
    <t>志那中・穴村・芦浦など</t>
    <rPh sb="0" eb="1">
      <t>シ</t>
    </rPh>
    <rPh sb="1" eb="2">
      <t>ナ</t>
    </rPh>
    <rPh sb="2" eb="3">
      <t>ナカ</t>
    </rPh>
    <rPh sb="4" eb="5">
      <t>アナ</t>
    </rPh>
    <rPh sb="5" eb="6">
      <t>ムラ</t>
    </rPh>
    <rPh sb="7" eb="9">
      <t>アシウラ</t>
    </rPh>
    <phoneticPr fontId="9"/>
  </si>
  <si>
    <t>常盤</t>
    <rPh sb="0" eb="2">
      <t>トキワ</t>
    </rPh>
    <phoneticPr fontId="9"/>
  </si>
  <si>
    <t>唐崎・弥生</t>
    <rPh sb="0" eb="2">
      <t>カラサキ</t>
    </rPh>
    <rPh sb="3" eb="5">
      <t>ヤヨイ</t>
    </rPh>
    <phoneticPr fontId="9"/>
  </si>
  <si>
    <t>唐崎</t>
    <rPh sb="0" eb="2">
      <t>カラサキ</t>
    </rPh>
    <phoneticPr fontId="9"/>
  </si>
  <si>
    <t>野村</t>
    <rPh sb="0" eb="2">
      <t>ノムラ</t>
    </rPh>
    <phoneticPr fontId="9"/>
  </si>
  <si>
    <t>下阪本・比叡辻</t>
    <rPh sb="4" eb="6">
      <t>ヒエイ</t>
    </rPh>
    <rPh sb="6" eb="7">
      <t>ツジ</t>
    </rPh>
    <phoneticPr fontId="9"/>
  </si>
  <si>
    <t>下阪本</t>
    <rPh sb="0" eb="3">
      <t>シモサカモト</t>
    </rPh>
    <phoneticPr fontId="9"/>
  </si>
  <si>
    <t>下笠・上笠</t>
    <rPh sb="0" eb="1">
      <t>シタ</t>
    </rPh>
    <rPh sb="1" eb="2">
      <t>カサ</t>
    </rPh>
    <rPh sb="3" eb="4">
      <t>ウエ</t>
    </rPh>
    <rPh sb="4" eb="5">
      <t>カサ</t>
    </rPh>
    <phoneticPr fontId="9"/>
  </si>
  <si>
    <t>坂本1～7</t>
    <phoneticPr fontId="9"/>
  </si>
  <si>
    <t>坂本</t>
  </si>
  <si>
    <r>
      <t>駒井沢・川原・</t>
    </r>
    <r>
      <rPr>
        <sz val="11"/>
        <rFont val="ＭＳ Ｐゴシック"/>
        <family val="3"/>
        <charset val="128"/>
      </rPr>
      <t>集・新堂・平井</t>
    </r>
    <rPh sb="0" eb="3">
      <t>コマイザワ</t>
    </rPh>
    <rPh sb="4" eb="6">
      <t>カワハラ</t>
    </rPh>
    <rPh sb="7" eb="8">
      <t>アツ</t>
    </rPh>
    <rPh sb="9" eb="11">
      <t>シンドウ</t>
    </rPh>
    <rPh sb="12" eb="14">
      <t>ヒライ</t>
    </rPh>
    <phoneticPr fontId="9"/>
  </si>
  <si>
    <t>笠縫</t>
    <phoneticPr fontId="9"/>
  </si>
  <si>
    <t>日吉台</t>
    <phoneticPr fontId="9"/>
  </si>
  <si>
    <t>日吉</t>
    <rPh sb="0" eb="2">
      <t>ヒヨシ</t>
    </rPh>
    <phoneticPr fontId="9"/>
  </si>
  <si>
    <t>南草津・野路町</t>
    <rPh sb="4" eb="6">
      <t>ノジ</t>
    </rPh>
    <rPh sb="6" eb="7">
      <t>チョウ</t>
    </rPh>
    <phoneticPr fontId="9"/>
  </si>
  <si>
    <t>雄琴北・雄琴3～6</t>
    <rPh sb="4" eb="6">
      <t>オゴト</t>
    </rPh>
    <phoneticPr fontId="9"/>
  </si>
  <si>
    <t>雄琴</t>
    <rPh sb="0" eb="2">
      <t>オゴト</t>
    </rPh>
    <phoneticPr fontId="9"/>
  </si>
  <si>
    <t>南笠・新浜・矢橋・橋岡</t>
    <rPh sb="0" eb="1">
      <t>ミナミ</t>
    </rPh>
    <rPh sb="1" eb="2">
      <t>カサ</t>
    </rPh>
    <rPh sb="9" eb="11">
      <t>ハシオカ</t>
    </rPh>
    <phoneticPr fontId="9"/>
  </si>
  <si>
    <t>老上</t>
    <phoneticPr fontId="9"/>
  </si>
  <si>
    <t>仰木の里東・衣川2</t>
    <rPh sb="0" eb="2">
      <t>オオギ</t>
    </rPh>
    <rPh sb="3" eb="4">
      <t>サト</t>
    </rPh>
    <rPh sb="4" eb="5">
      <t>ヒガシ</t>
    </rPh>
    <rPh sb="6" eb="8">
      <t>キヌガワ</t>
    </rPh>
    <phoneticPr fontId="9"/>
  </si>
  <si>
    <t>里東</t>
    <rPh sb="0" eb="1">
      <t>サト</t>
    </rPh>
    <rPh sb="1" eb="2">
      <t>ヒガシ</t>
    </rPh>
    <phoneticPr fontId="9"/>
  </si>
  <si>
    <t>木川・山田・北山田・南山田・御倉</t>
    <rPh sb="0" eb="1">
      <t>キ</t>
    </rPh>
    <rPh sb="1" eb="2">
      <t>カワ</t>
    </rPh>
    <rPh sb="3" eb="5">
      <t>ヤマダ</t>
    </rPh>
    <rPh sb="6" eb="9">
      <t>キタヤマダ</t>
    </rPh>
    <rPh sb="10" eb="13">
      <t>ミナミヤマダ</t>
    </rPh>
    <rPh sb="14" eb="15">
      <t>オン</t>
    </rPh>
    <rPh sb="15" eb="16">
      <t>クラ</t>
    </rPh>
    <phoneticPr fontId="9"/>
  </si>
  <si>
    <t>山田</t>
  </si>
  <si>
    <t>仰木の里</t>
    <rPh sb="0" eb="2">
      <t>オオギ</t>
    </rPh>
    <rPh sb="3" eb="4">
      <t>サト</t>
    </rPh>
    <phoneticPr fontId="9"/>
  </si>
  <si>
    <t>仰木里</t>
    <rPh sb="0" eb="2">
      <t>オオギ</t>
    </rPh>
    <rPh sb="2" eb="3">
      <t>サト</t>
    </rPh>
    <phoneticPr fontId="9"/>
  </si>
  <si>
    <t>草津・草津町・西草津</t>
    <rPh sb="3" eb="5">
      <t>クサツ</t>
    </rPh>
    <rPh sb="5" eb="6">
      <t>チョウ</t>
    </rPh>
    <rPh sb="7" eb="8">
      <t>ニシ</t>
    </rPh>
    <rPh sb="8" eb="10">
      <t>クサツ</t>
    </rPh>
    <phoneticPr fontId="9"/>
  </si>
  <si>
    <t>本堅田・衣川1</t>
    <rPh sb="4" eb="6">
      <t>キヌガワ</t>
    </rPh>
    <phoneticPr fontId="9"/>
  </si>
  <si>
    <t>東草津</t>
    <rPh sb="0" eb="1">
      <t>ヒガシ</t>
    </rPh>
    <rPh sb="1" eb="3">
      <t>クサツ</t>
    </rPh>
    <phoneticPr fontId="9"/>
  </si>
  <si>
    <t>草津</t>
    <phoneticPr fontId="9"/>
  </si>
  <si>
    <t>堅田・今堅田</t>
    <rPh sb="0" eb="2">
      <t>カタタ</t>
    </rPh>
    <rPh sb="3" eb="4">
      <t>イマ</t>
    </rPh>
    <rPh sb="4" eb="6">
      <t>カタダ</t>
    </rPh>
    <phoneticPr fontId="9"/>
  </si>
  <si>
    <t>堅田</t>
    <rPh sb="0" eb="2">
      <t>カタダ</t>
    </rPh>
    <phoneticPr fontId="9"/>
  </si>
  <si>
    <t>野路1.2.4～9・野路東4～7</t>
    <rPh sb="0" eb="2">
      <t>ノジ</t>
    </rPh>
    <rPh sb="10" eb="12">
      <t>ノジ</t>
    </rPh>
    <rPh sb="12" eb="13">
      <t>ヒガシ</t>
    </rPh>
    <phoneticPr fontId="9"/>
  </si>
  <si>
    <t>真野1・2・5・6</t>
    <rPh sb="0" eb="2">
      <t>マノ</t>
    </rPh>
    <phoneticPr fontId="9"/>
  </si>
  <si>
    <t>真野</t>
    <rPh sb="0" eb="2">
      <t>マノ</t>
    </rPh>
    <phoneticPr fontId="9"/>
  </si>
  <si>
    <t>南笠東・笠山</t>
    <rPh sb="0" eb="2">
      <t>ミナミガサ</t>
    </rPh>
    <rPh sb="2" eb="3">
      <t>ヒガシ</t>
    </rPh>
    <rPh sb="4" eb="6">
      <t>カサヤマ</t>
    </rPh>
    <phoneticPr fontId="9"/>
  </si>
  <si>
    <t>ローズタウン(真野北）</t>
    <rPh sb="7" eb="9">
      <t>マノ</t>
    </rPh>
    <rPh sb="9" eb="10">
      <t>キタ</t>
    </rPh>
    <phoneticPr fontId="9"/>
  </si>
  <si>
    <t>桜ヶ丘</t>
    <rPh sb="0" eb="3">
      <t>サクラガオカ</t>
    </rPh>
    <phoneticPr fontId="9"/>
  </si>
  <si>
    <t>玉川</t>
    <rPh sb="0" eb="2">
      <t>タマガワ</t>
    </rPh>
    <phoneticPr fontId="9"/>
  </si>
  <si>
    <t>ローズタウン(小野）</t>
    <rPh sb="7" eb="9">
      <t>オノ</t>
    </rPh>
    <phoneticPr fontId="9"/>
  </si>
  <si>
    <t>ロ-ズ</t>
    <phoneticPr fontId="9"/>
  </si>
  <si>
    <t>東矢倉</t>
    <rPh sb="0" eb="1">
      <t>ヒガシ</t>
    </rPh>
    <rPh sb="1" eb="2">
      <t>ヤ</t>
    </rPh>
    <rPh sb="2" eb="3">
      <t>グラ</t>
    </rPh>
    <phoneticPr fontId="9"/>
  </si>
  <si>
    <t>春日・高城・中・今宿・中浜・南浜</t>
    <rPh sb="0" eb="2">
      <t>カスガ</t>
    </rPh>
    <rPh sb="3" eb="5">
      <t>タカシロ</t>
    </rPh>
    <rPh sb="6" eb="7">
      <t>ナカ</t>
    </rPh>
    <rPh sb="8" eb="10">
      <t>イマジュク</t>
    </rPh>
    <rPh sb="11" eb="13">
      <t>ナカハマ</t>
    </rPh>
    <rPh sb="14" eb="15">
      <t>ミナミ</t>
    </rPh>
    <rPh sb="15" eb="16">
      <t>ハマ</t>
    </rPh>
    <phoneticPr fontId="9"/>
  </si>
  <si>
    <t>和邇</t>
    <rPh sb="0" eb="2">
      <t>ワニ</t>
    </rPh>
    <phoneticPr fontId="9"/>
  </si>
  <si>
    <t>矢倉・西矢倉</t>
    <rPh sb="0" eb="1">
      <t>ヤ</t>
    </rPh>
    <rPh sb="1" eb="2">
      <t>グラ</t>
    </rPh>
    <rPh sb="3" eb="4">
      <t>ニシ</t>
    </rPh>
    <rPh sb="4" eb="6">
      <t>ヤグラ</t>
    </rPh>
    <phoneticPr fontId="9"/>
  </si>
  <si>
    <t>矢倉</t>
    <rPh sb="0" eb="2">
      <t>ヤグラ</t>
    </rPh>
    <phoneticPr fontId="9"/>
  </si>
  <si>
    <t>安曇川駅周辺 　【10/11～27】</t>
    <rPh sb="0" eb="3">
      <t>アドガワ</t>
    </rPh>
    <rPh sb="3" eb="6">
      <t>エキシュウヘン</t>
    </rPh>
    <phoneticPr fontId="9"/>
  </si>
  <si>
    <t>高島市</t>
    <rPh sb="0" eb="3">
      <t>タカシマシ</t>
    </rPh>
    <phoneticPr fontId="9"/>
  </si>
  <si>
    <t>岡本・馬場</t>
    <rPh sb="0" eb="2">
      <t>オカモト</t>
    </rPh>
    <rPh sb="3" eb="5">
      <t>バンバ</t>
    </rPh>
    <phoneticPr fontId="9"/>
  </si>
  <si>
    <t>⑤</t>
    <phoneticPr fontId="9"/>
  </si>
  <si>
    <t>④</t>
    <phoneticPr fontId="9"/>
  </si>
  <si>
    <t>③</t>
    <phoneticPr fontId="9"/>
  </si>
  <si>
    <t>②</t>
    <phoneticPr fontId="9"/>
  </si>
  <si>
    <t>①</t>
    <phoneticPr fontId="9"/>
  </si>
  <si>
    <t>大津市</t>
    <rPh sb="0" eb="2">
      <t>オオツ</t>
    </rPh>
    <rPh sb="2" eb="3">
      <t>シ</t>
    </rPh>
    <phoneticPr fontId="9"/>
  </si>
  <si>
    <t>追分・追分南</t>
    <rPh sb="0" eb="2">
      <t>オイワケ</t>
    </rPh>
    <rPh sb="3" eb="5">
      <t>オイワケ</t>
    </rPh>
    <rPh sb="5" eb="6">
      <t>ミナミ</t>
    </rPh>
    <phoneticPr fontId="9"/>
  </si>
  <si>
    <t>青地・山寺</t>
    <rPh sb="0" eb="2">
      <t>アオチ</t>
    </rPh>
    <rPh sb="3" eb="5">
      <t>ヤマデラ</t>
    </rPh>
    <phoneticPr fontId="9"/>
  </si>
  <si>
    <t>若草</t>
    <rPh sb="0" eb="2">
      <t>ワカクサ</t>
    </rPh>
    <phoneticPr fontId="9"/>
  </si>
  <si>
    <t>志津</t>
    <rPh sb="0" eb="1">
      <t>シ</t>
    </rPh>
    <rPh sb="1" eb="2">
      <t>ツ</t>
    </rPh>
    <phoneticPr fontId="9"/>
  </si>
  <si>
    <t>⑤</t>
    <phoneticPr fontId="9"/>
  </si>
  <si>
    <t>④</t>
    <phoneticPr fontId="9"/>
  </si>
  <si>
    <t>③</t>
    <phoneticPr fontId="9"/>
  </si>
  <si>
    <t>②</t>
    <phoneticPr fontId="9"/>
  </si>
  <si>
    <t>①</t>
    <phoneticPr fontId="9"/>
  </si>
  <si>
    <t>草津市</t>
    <rPh sb="0" eb="2">
      <t>クサツ</t>
    </rPh>
    <rPh sb="2" eb="3">
      <t>シ</t>
    </rPh>
    <phoneticPr fontId="9"/>
  </si>
  <si>
    <r>
      <rPr>
        <b/>
        <sz val="16"/>
        <color indexed="30"/>
        <rFont val="ＭＳ Ｐゴシック"/>
        <family val="3"/>
        <charset val="128"/>
      </rPr>
      <t>配布日➡毎週火～金曜日　　　　</t>
    </r>
    <r>
      <rPr>
        <sz val="14"/>
        <rFont val="ＭＳ Ｐゴシック"/>
        <family val="3"/>
        <charset val="128"/>
      </rPr>
      <t xml:space="preserve">　　　　　　　　　　　　　　　　　　　   </t>
    </r>
    <r>
      <rPr>
        <b/>
        <sz val="14"/>
        <rFont val="ＭＳ Ｐゴシック"/>
        <family val="3"/>
        <charset val="128"/>
      </rPr>
      <t xml:space="preserve"> </t>
    </r>
    <r>
      <rPr>
        <b/>
        <sz val="14"/>
        <color indexed="10"/>
        <rFont val="ＭＳ Ｐゴシック"/>
        <family val="3"/>
        <charset val="128"/>
      </rPr>
      <t xml:space="preserve"> </t>
    </r>
    <r>
      <rPr>
        <b/>
        <sz val="14"/>
        <rFont val="ＭＳ Ｐゴシック"/>
        <family val="3"/>
        <charset val="128"/>
      </rPr>
      <t>①10/1～4 ②8～11 ③15～18 ④22～25　⑤29～11/1</t>
    </r>
    <rPh sb="0" eb="2">
      <t>ハイフ</t>
    </rPh>
    <rPh sb="2" eb="3">
      <t>ビ</t>
    </rPh>
    <rPh sb="4" eb="6">
      <t>マイシュウ</t>
    </rPh>
    <rPh sb="6" eb="7">
      <t>カ</t>
    </rPh>
    <rPh sb="8" eb="11">
      <t>キンヨウビ</t>
    </rPh>
    <phoneticPr fontId="9"/>
  </si>
  <si>
    <r>
      <rPr>
        <b/>
        <u/>
        <sz val="18"/>
        <color indexed="30"/>
        <rFont val="Arial Black"/>
        <family val="2"/>
      </rPr>
      <t>fax</t>
    </r>
    <r>
      <rPr>
        <b/>
        <u/>
        <sz val="18"/>
        <color indexed="30"/>
        <rFont val="ＭＳ Ｐゴシック"/>
        <family val="3"/>
        <charset val="128"/>
      </rPr>
      <t>：</t>
    </r>
    <r>
      <rPr>
        <b/>
        <u/>
        <sz val="18"/>
        <color indexed="30"/>
        <rFont val="Arial Black"/>
        <family val="2"/>
      </rPr>
      <t>077-566-6186</t>
    </r>
    <phoneticPr fontId="9"/>
  </si>
  <si>
    <r>
      <rPr>
        <sz val="18"/>
        <color indexed="10"/>
        <rFont val="ＭＳ Ｐゴシック"/>
        <family val="3"/>
        <charset val="128"/>
      </rPr>
      <t>10月　</t>
    </r>
    <r>
      <rPr>
        <sz val="18"/>
        <rFont val="ＭＳ Ｐゴシック"/>
        <family val="3"/>
        <charset val="128"/>
      </rPr>
      <t>ポスティング予定兼申込書</t>
    </r>
    <r>
      <rPr>
        <sz val="12"/>
        <rFont val="ＭＳ Ｐゴシック"/>
        <family val="3"/>
        <charset val="128"/>
      </rPr>
      <t>2019</t>
    </r>
    <r>
      <rPr>
        <sz val="18"/>
        <rFont val="ＭＳ Ｐゴシック"/>
        <family val="3"/>
        <charset val="128"/>
      </rPr>
      <t>　</t>
    </r>
    <phoneticPr fontId="9"/>
  </si>
  <si>
    <r>
      <t>　アルバ通信㈱TEL:077-566-6185/</t>
    </r>
    <r>
      <rPr>
        <b/>
        <sz val="14"/>
        <rFont val="ＭＳ Ｐゴシック"/>
        <family val="3"/>
        <charset val="128"/>
      </rPr>
      <t>FAX：</t>
    </r>
    <r>
      <rPr>
        <sz val="14"/>
        <rFont val="ＭＳ Ｐゴシック"/>
        <family val="3"/>
        <charset val="128"/>
      </rPr>
      <t>077-566-6186</t>
    </r>
    <rPh sb="4" eb="6">
      <t>ツウシン</t>
    </rPh>
    <phoneticPr fontId="9"/>
  </si>
  <si>
    <t>⑤</t>
    <phoneticPr fontId="9"/>
  </si>
  <si>
    <t>②</t>
    <phoneticPr fontId="9"/>
  </si>
  <si>
    <t>①</t>
    <phoneticPr fontId="9"/>
  </si>
  <si>
    <t>事業所</t>
    <rPh sb="0" eb="3">
      <t>ジギョウショ</t>
    </rPh>
    <phoneticPr fontId="9"/>
  </si>
  <si>
    <t>小区分</t>
    <rPh sb="0" eb="3">
      <t>ショウクブン</t>
    </rPh>
    <phoneticPr fontId="9"/>
  </si>
  <si>
    <t>ｍａｐ</t>
    <phoneticPr fontId="9"/>
  </si>
  <si>
    <t>東近江市（月～金）</t>
    <rPh sb="0" eb="4">
      <t>ヒガシオウミシ</t>
    </rPh>
    <rPh sb="5" eb="6">
      <t>ゲツ</t>
    </rPh>
    <rPh sb="7" eb="8">
      <t>キン</t>
    </rPh>
    <phoneticPr fontId="9"/>
  </si>
  <si>
    <t>希望エリアに○を、残数調整エリアに△を記入し、ＦＡＸにて申込願います。</t>
    <rPh sb="0" eb="2">
      <t>キボウ</t>
    </rPh>
    <rPh sb="9" eb="11">
      <t>ザンスウ</t>
    </rPh>
    <rPh sb="11" eb="13">
      <t>チョウセイ</t>
    </rPh>
    <rPh sb="19" eb="21">
      <t>キニュウ</t>
    </rPh>
    <rPh sb="28" eb="30">
      <t>モウシコミ</t>
    </rPh>
    <rPh sb="30" eb="31">
      <t>ネガ</t>
    </rPh>
    <phoneticPr fontId="9"/>
  </si>
  <si>
    <r>
      <t>アルバへの納品予定日</t>
    </r>
    <r>
      <rPr>
        <sz val="12"/>
        <rFont val="ＭＳ Ｐゴシック"/>
        <family val="3"/>
        <charset val="128"/>
      </rPr>
      <t>：　　／　　(　　　)</t>
    </r>
    <r>
      <rPr>
        <sz val="11"/>
        <rFont val="ＭＳ Ｐゴシック"/>
        <family val="3"/>
        <charset val="128"/>
      </rPr>
      <t>引取希望日</t>
    </r>
    <r>
      <rPr>
        <sz val="12"/>
        <rFont val="ＭＳ Ｐゴシック"/>
        <family val="3"/>
        <charset val="128"/>
      </rPr>
      <t>：　　/　　　（　　　）　　　　　　　　　        チラシサイズ（Ｂ５・Ａ４・Ｂ４・　　　　　　　）　　　　　　　　　　　　</t>
    </r>
    <rPh sb="5" eb="7">
      <t>ノウヒン</t>
    </rPh>
    <rPh sb="9" eb="10">
      <t>ヒ</t>
    </rPh>
    <rPh sb="25" eb="26">
      <t>ヒ</t>
    </rPh>
    <phoneticPr fontId="9"/>
  </si>
  <si>
    <t>水口・松尾・貴生川・三大寺など</t>
    <rPh sb="0" eb="2">
      <t>ミナクチ</t>
    </rPh>
    <rPh sb="3" eb="5">
      <t>マツオ</t>
    </rPh>
    <rPh sb="6" eb="9">
      <t>キブカワ</t>
    </rPh>
    <rPh sb="10" eb="11">
      <t>ミ</t>
    </rPh>
    <rPh sb="11" eb="13">
      <t>オオテラ</t>
    </rPh>
    <phoneticPr fontId="9"/>
  </si>
  <si>
    <t>泉・名坂・笹が丘・綾野・城内など</t>
    <rPh sb="0" eb="1">
      <t>イズミ</t>
    </rPh>
    <rPh sb="2" eb="3">
      <t>ナ</t>
    </rPh>
    <rPh sb="3" eb="4">
      <t>サカ</t>
    </rPh>
    <rPh sb="5" eb="6">
      <t>ササ</t>
    </rPh>
    <rPh sb="7" eb="8">
      <t>オカ</t>
    </rPh>
    <rPh sb="9" eb="10">
      <t>アヤ</t>
    </rPh>
    <rPh sb="12" eb="14">
      <t>ジョウナイ</t>
    </rPh>
    <phoneticPr fontId="9"/>
  </si>
  <si>
    <t>甲賀市水口　</t>
    <rPh sb="0" eb="2">
      <t>コウガ</t>
    </rPh>
    <rPh sb="2" eb="3">
      <t>シ</t>
    </rPh>
    <rPh sb="3" eb="5">
      <t>ミナクチ</t>
    </rPh>
    <phoneticPr fontId="9"/>
  </si>
  <si>
    <t>御社名：</t>
  </si>
  <si>
    <t>⑤</t>
    <phoneticPr fontId="9"/>
  </si>
  <si>
    <t>②</t>
    <phoneticPr fontId="9"/>
  </si>
  <si>
    <t>①</t>
    <phoneticPr fontId="9"/>
  </si>
  <si>
    <t>ｍａｐ</t>
    <phoneticPr fontId="9"/>
  </si>
  <si>
    <r>
      <t>申込締切➡前週</t>
    </r>
    <r>
      <rPr>
        <b/>
        <sz val="14"/>
        <color indexed="30"/>
        <rFont val="ＭＳ Ｐゴシック"/>
        <family val="3"/>
        <charset val="128"/>
      </rPr>
      <t>水曜</t>
    </r>
    <r>
      <rPr>
        <b/>
        <sz val="14"/>
        <rFont val="ＭＳ Ｐゴシック"/>
        <family val="3"/>
        <charset val="128"/>
      </rPr>
      <t>正午　　納品期限➡前週</t>
    </r>
    <r>
      <rPr>
        <b/>
        <sz val="14"/>
        <color indexed="30"/>
        <rFont val="ＭＳ Ｐゴシック"/>
        <family val="3"/>
        <charset val="128"/>
      </rPr>
      <t>水曜</t>
    </r>
    <r>
      <rPr>
        <b/>
        <sz val="14"/>
        <rFont val="ＭＳ Ｐゴシック"/>
        <family val="3"/>
        <charset val="128"/>
      </rPr>
      <t>17時</t>
    </r>
    <rPh sb="20" eb="21">
      <t>スイ</t>
    </rPh>
    <rPh sb="24" eb="25">
      <t>ジ</t>
    </rPh>
    <phoneticPr fontId="9"/>
  </si>
  <si>
    <t>栄・小篠原</t>
    <phoneticPr fontId="9"/>
  </si>
  <si>
    <t>⑤</t>
    <phoneticPr fontId="9"/>
  </si>
  <si>
    <t>②</t>
    <phoneticPr fontId="9"/>
  </si>
  <si>
    <t>①</t>
    <phoneticPr fontId="9"/>
  </si>
  <si>
    <t>ｍａｐ</t>
    <phoneticPr fontId="9"/>
  </si>
  <si>
    <t>松陽</t>
    <phoneticPr fontId="9"/>
  </si>
  <si>
    <t>神領・瀬田</t>
    <phoneticPr fontId="9"/>
  </si>
  <si>
    <t>三大寺</t>
    <phoneticPr fontId="9"/>
  </si>
  <si>
    <t>河西</t>
    <phoneticPr fontId="9"/>
  </si>
  <si>
    <t>守山</t>
    <phoneticPr fontId="9"/>
  </si>
  <si>
    <t>下之郷</t>
  </si>
  <si>
    <t>南郷1～5</t>
    <rPh sb="0" eb="2">
      <t>ナンゴウ</t>
    </rPh>
    <phoneticPr fontId="9"/>
  </si>
  <si>
    <t>吉身</t>
  </si>
  <si>
    <t>吉身</t>
    <phoneticPr fontId="9"/>
  </si>
  <si>
    <t>⑤</t>
    <phoneticPr fontId="9"/>
  </si>
  <si>
    <t>②</t>
    <phoneticPr fontId="9"/>
  </si>
  <si>
    <t>①</t>
    <phoneticPr fontId="9"/>
  </si>
  <si>
    <t>ｍａｐ</t>
    <phoneticPr fontId="9"/>
  </si>
  <si>
    <t>石山寺</t>
    <phoneticPr fontId="9"/>
  </si>
  <si>
    <t>園山・美崎</t>
    <phoneticPr fontId="9"/>
  </si>
  <si>
    <t>治田</t>
    <phoneticPr fontId="9"/>
  </si>
  <si>
    <t>苅原・笠川・霊仙寺</t>
    <phoneticPr fontId="9"/>
  </si>
  <si>
    <t>⑤</t>
    <phoneticPr fontId="9"/>
  </si>
  <si>
    <t>②</t>
    <phoneticPr fontId="9"/>
  </si>
  <si>
    <t>①</t>
    <phoneticPr fontId="9"/>
  </si>
  <si>
    <t>ｍａｐ</t>
    <phoneticPr fontId="9"/>
  </si>
  <si>
    <t>逢坂・春日・松本</t>
    <rPh sb="0" eb="2">
      <t>オウサカ</t>
    </rPh>
    <rPh sb="3" eb="5">
      <t>カスガ</t>
    </rPh>
    <rPh sb="6" eb="8">
      <t>マツモト</t>
    </rPh>
    <phoneticPr fontId="9"/>
  </si>
  <si>
    <t>中央</t>
    <phoneticPr fontId="9"/>
  </si>
  <si>
    <t>皇子丘2～3・尾花川・茶崎・浜大津</t>
    <rPh sb="0" eb="2">
      <t>オウジ</t>
    </rPh>
    <rPh sb="2" eb="3">
      <t>オカ</t>
    </rPh>
    <phoneticPr fontId="9"/>
  </si>
  <si>
    <t>老上</t>
    <phoneticPr fontId="9"/>
  </si>
  <si>
    <t>ロ-ズ</t>
    <phoneticPr fontId="9"/>
  </si>
  <si>
    <t>安曇川駅周辺</t>
    <rPh sb="0" eb="3">
      <t>アドガワ</t>
    </rPh>
    <rPh sb="3" eb="6">
      <t>エキシュウヘン</t>
    </rPh>
    <phoneticPr fontId="9"/>
  </si>
  <si>
    <t>⑤</t>
    <phoneticPr fontId="9"/>
  </si>
  <si>
    <t>②</t>
    <phoneticPr fontId="9"/>
  </si>
  <si>
    <t>①</t>
    <phoneticPr fontId="9"/>
  </si>
  <si>
    <t>ｍａｐ</t>
    <phoneticPr fontId="9"/>
  </si>
  <si>
    <r>
      <t xml:space="preserve">配布日➡毎週火～金曜日　　　　　　　　　　　　　　　　　　　　　　　     </t>
    </r>
    <r>
      <rPr>
        <b/>
        <sz val="16"/>
        <rFont val="ＭＳ Ｐゴシック"/>
        <family val="3"/>
        <charset val="128"/>
      </rPr>
      <t>①1～4②8～11③15～18 ④22～25⑤29～11/1</t>
    </r>
    <r>
      <rPr>
        <b/>
        <sz val="12"/>
        <color indexed="30"/>
        <rFont val="ＭＳ Ｐゴシック"/>
        <family val="3"/>
        <charset val="128"/>
      </rPr>
      <t>　　　　</t>
    </r>
    <phoneticPr fontId="9"/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</si>
  <si>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  <charset val="128"/>
      </rPr>
      <t xml:space="preserve"> </t>
    </r>
    <r>
      <rPr>
        <b/>
        <sz val="16"/>
        <color indexed="17"/>
        <rFont val="HGPｺﾞｼｯｸE"/>
        <family val="3"/>
        <charset val="128"/>
      </rPr>
      <t xml:space="preserve">　基本料金+15円 </t>
    </r>
    <rPh sb="8" eb="10">
      <t>テンポ</t>
    </rPh>
    <rPh sb="28" eb="30">
      <t>キホン</t>
    </rPh>
    <rPh sb="30" eb="32">
      <t>リョウキン</t>
    </rPh>
    <rPh sb="35" eb="36">
      <t>エン</t>
    </rPh>
    <phoneticPr fontId="9"/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</si>
  <si>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  <charset val="128"/>
      </rPr>
      <t>：</t>
    </r>
    <r>
      <rPr>
        <b/>
        <sz val="28"/>
        <color indexed="30"/>
        <rFont val="Arial Black"/>
        <family val="2"/>
      </rPr>
      <t>077-566-6186</t>
    </r>
    <phoneticPr fontId="9"/>
  </si>
  <si>
    <r>
      <rPr>
        <sz val="22"/>
        <rFont val="ＭＳ Ｐゴシック"/>
        <family val="3"/>
        <charset val="128"/>
      </rPr>
      <t>　【店舗・事業所配布用】　　</t>
    </r>
    <r>
      <rPr>
        <sz val="22"/>
        <color indexed="10"/>
        <rFont val="ＭＳ Ｐゴシック"/>
        <family val="3"/>
        <charset val="128"/>
      </rPr>
      <t>10月</t>
    </r>
    <r>
      <rPr>
        <sz val="18"/>
        <rFont val="ＭＳ Ｐゴシック"/>
        <family val="3"/>
        <charset val="128"/>
      </rPr>
      <t>ポスティング予定兼申込書</t>
    </r>
    <r>
      <rPr>
        <sz val="10"/>
        <rFont val="ＭＳ Ｐゴシック"/>
        <family val="3"/>
        <charset val="128"/>
      </rPr>
      <t>2019</t>
    </r>
    <rPh sb="2" eb="4">
      <t>テンポ</t>
    </rPh>
    <rPh sb="5" eb="8">
      <t>ジギョウショ</t>
    </rPh>
    <rPh sb="8" eb="10">
      <t>ハイフ</t>
    </rPh>
    <rPh sb="10" eb="11">
      <t>ヨウ</t>
    </rPh>
    <rPh sb="23" eb="25">
      <t>ヨテイ</t>
    </rPh>
    <rPh sb="25" eb="26">
      <t>ケン</t>
    </rPh>
    <rPh sb="26" eb="28">
      <t>モウシコ</t>
    </rPh>
    <rPh sb="28" eb="29">
      <t>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</si>
</sst>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);[Red]\(#,##0\)"/>
    <numFmt numFmtId="177" formatCode="#,##0_ "/>
    <numFmt numFmtId="178" formatCode="0_);[Red]\(0\)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4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3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u/>
      <sz val="18"/>
      <color rgb="FF0033CC"/>
      <name val="ＭＳ Ｐゴシック"/>
      <family val="3"/>
      <charset val="128"/>
    </font>
    <font>
      <b/>
      <u/>
      <sz val="18"/>
      <color indexed="30"/>
      <name val="Arial Black"/>
      <family val="2"/>
    </font>
    <font>
      <b/>
      <u/>
      <sz val="18"/>
      <color indexed="3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00B050"/>
      <name val="ＭＳ Ｐゴシック"/>
      <family val="3"/>
      <charset val="128"/>
    </font>
    <font>
      <b/>
      <sz val="16"/>
      <color indexed="17"/>
      <name val="HGS創英角ﾎﾟｯﾌﾟ体"/>
      <family val="3"/>
      <charset val="128"/>
    </font>
    <font>
      <b/>
      <sz val="16"/>
      <color indexed="17"/>
      <name val="HGPｺﾞｼｯｸE"/>
      <family val="3"/>
      <charset val="128"/>
    </font>
    <font>
      <b/>
      <sz val="28"/>
      <name val="Arial Black"/>
      <family val="2"/>
    </font>
    <font>
      <b/>
      <sz val="28"/>
      <color rgb="FF0070C0"/>
      <name val="Arial Black"/>
      <family val="2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9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03">
    <xf numFmtId="0" fontId="0" fillId="0" borderId="0" xfId="0">
      <alignment vertical="center"/>
    </xf>
    <xf numFmtId="176" fontId="0" fillId="0" borderId="0" xfId="0" applyNumberFormat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176" fontId="3" fillId="0" borderId="0" xfId="0" applyNumberFormat="1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176" fontId="11" fillId="0" borderId="4" xfId="0" applyNumberFormat="1" applyFont="1" applyBorder="1" applyAlignment="1">
      <alignment horizontal="right" shrinkToFit="1"/>
    </xf>
    <xf numFmtId="177" fontId="11" fillId="0" borderId="4" xfId="0" applyNumberFormat="1" applyFont="1" applyBorder="1" applyAlignment="1">
      <alignment shrinkToFit="1"/>
    </xf>
    <xf numFmtId="177" fontId="11" fillId="0" borderId="6" xfId="0" applyNumberFormat="1" applyFont="1" applyBorder="1" applyAlignment="1">
      <alignment shrinkToFit="1"/>
    </xf>
    <xf numFmtId="176" fontId="11" fillId="0" borderId="3" xfId="0" applyNumberFormat="1" applyFont="1" applyBorder="1" applyAlignment="1">
      <alignment horizontal="right" shrinkToFit="1"/>
    </xf>
    <xf numFmtId="176" fontId="5" fillId="0" borderId="4" xfId="0" applyNumberFormat="1" applyFont="1" applyBorder="1" applyAlignment="1">
      <alignment horizontal="right" shrinkToFit="1"/>
    </xf>
    <xf numFmtId="0" fontId="10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177" fontId="0" fillId="0" borderId="9" xfId="0" applyNumberFormat="1" applyBorder="1" applyAlignment="1">
      <alignment vertical="center" shrinkToFit="1"/>
    </xf>
    <xf numFmtId="177" fontId="11" fillId="0" borderId="9" xfId="0" applyNumberFormat="1" applyFont="1" applyBorder="1">
      <alignment vertical="center"/>
    </xf>
    <xf numFmtId="177" fontId="11" fillId="0" borderId="11" xfId="0" applyNumberFormat="1" applyFont="1" applyBorder="1">
      <alignment vertical="center"/>
    </xf>
    <xf numFmtId="177" fontId="0" fillId="0" borderId="12" xfId="0" applyNumberFormat="1" applyBorder="1" applyAlignment="1">
      <alignment vertical="center" shrinkToFit="1"/>
    </xf>
    <xf numFmtId="177" fontId="13" fillId="0" borderId="9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shrinkToFit="1"/>
    </xf>
    <xf numFmtId="0" fontId="4" fillId="0" borderId="9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177" fontId="0" fillId="0" borderId="16" xfId="0" applyNumberFormat="1" applyBorder="1" applyAlignment="1">
      <alignment vertical="center" shrinkToFit="1"/>
    </xf>
    <xf numFmtId="177" fontId="11" fillId="0" borderId="16" xfId="0" applyNumberFormat="1" applyFont="1" applyBorder="1">
      <alignment vertical="center"/>
    </xf>
    <xf numFmtId="177" fontId="11" fillId="0" borderId="18" xfId="0" applyNumberFormat="1" applyFont="1" applyBorder="1">
      <alignment vertical="center"/>
    </xf>
    <xf numFmtId="177" fontId="0" fillId="0" borderId="19" xfId="0" applyNumberFormat="1" applyBorder="1" applyAlignment="1">
      <alignment vertical="center" shrinkToFit="1"/>
    </xf>
    <xf numFmtId="177" fontId="13" fillId="0" borderId="16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shrinkToFit="1"/>
    </xf>
    <xf numFmtId="0" fontId="4" fillId="0" borderId="4" xfId="0" applyFont="1" applyBorder="1" applyAlignment="1">
      <alignment horizontal="center" vertical="center" wrapText="1" shrinkToFit="1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177" fontId="0" fillId="2" borderId="9" xfId="0" applyNumberFormat="1" applyFill="1" applyBorder="1" applyAlignment="1">
      <alignment shrinkToFit="1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177" fontId="0" fillId="0" borderId="20" xfId="0" applyNumberFormat="1" applyBorder="1" applyAlignment="1">
      <alignment vertical="center" shrinkToFit="1"/>
    </xf>
    <xf numFmtId="177" fontId="11" fillId="0" borderId="20" xfId="0" applyNumberFormat="1" applyFont="1" applyBorder="1">
      <alignment vertical="center"/>
    </xf>
    <xf numFmtId="177" fontId="11" fillId="0" borderId="22" xfId="0" applyNumberFormat="1" applyFont="1" applyBorder="1">
      <alignment vertical="center"/>
    </xf>
    <xf numFmtId="177" fontId="0" fillId="0" borderId="23" xfId="0" applyNumberFormat="1" applyBorder="1" applyAlignment="1">
      <alignment vertical="center" shrinkToFit="1"/>
    </xf>
    <xf numFmtId="177" fontId="13" fillId="0" borderId="20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shrinkToFit="1"/>
    </xf>
    <xf numFmtId="0" fontId="4" fillId="0" borderId="24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wrapText="1" shrinkToFit="1"/>
    </xf>
    <xf numFmtId="0" fontId="10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4" fillId="0" borderId="8" xfId="0" applyFont="1" applyBorder="1" applyAlignment="1">
      <alignment shrinkToFit="1"/>
    </xf>
    <xf numFmtId="0" fontId="10" fillId="0" borderId="25" xfId="0" applyFont="1" applyBorder="1">
      <alignment vertical="center"/>
    </xf>
    <xf numFmtId="0" fontId="10" fillId="0" borderId="26" xfId="0" applyFont="1" applyBorder="1">
      <alignment vertical="center"/>
    </xf>
    <xf numFmtId="177" fontId="0" fillId="0" borderId="25" xfId="0" applyNumberFormat="1" applyBorder="1" applyAlignment="1">
      <alignment vertical="center" shrinkToFit="1"/>
    </xf>
    <xf numFmtId="177" fontId="11" fillId="0" borderId="25" xfId="0" applyNumberFormat="1" applyFont="1" applyBorder="1">
      <alignment vertical="center"/>
    </xf>
    <xf numFmtId="177" fontId="11" fillId="0" borderId="27" xfId="0" applyNumberFormat="1" applyFont="1" applyBorder="1">
      <alignment vertical="center"/>
    </xf>
    <xf numFmtId="177" fontId="0" fillId="0" borderId="28" xfId="0" applyNumberFormat="1" applyBorder="1" applyAlignment="1">
      <alignment vertical="center" shrinkToFit="1"/>
    </xf>
    <xf numFmtId="177" fontId="13" fillId="0" borderId="25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wrapText="1" shrinkToFit="1"/>
    </xf>
    <xf numFmtId="0" fontId="4" fillId="0" borderId="2" xfId="0" applyFont="1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17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10" fillId="0" borderId="8" xfId="0" applyFont="1" applyBorder="1" applyAlignment="1">
      <alignment shrinkToFit="1"/>
    </xf>
    <xf numFmtId="13" fontId="10" fillId="0" borderId="0" xfId="0" applyNumberFormat="1" applyFont="1" applyAlignment="1">
      <alignment horizontal="center" shrinkToFit="1"/>
    </xf>
    <xf numFmtId="13" fontId="0" fillId="0" borderId="9" xfId="0" applyNumberFormat="1" applyBorder="1" applyAlignment="1">
      <alignment horizontal="center" shrinkToFit="1"/>
    </xf>
    <xf numFmtId="177" fontId="10" fillId="0" borderId="9" xfId="0" applyNumberFormat="1" applyFont="1" applyBorder="1" applyAlignment="1">
      <alignment horizontal="center" shrinkToFit="1"/>
    </xf>
    <xf numFmtId="177" fontId="10" fillId="0" borderId="11" xfId="0" applyNumberFormat="1" applyFont="1" applyBorder="1" applyAlignment="1">
      <alignment horizontal="center" shrinkToFit="1"/>
    </xf>
    <xf numFmtId="176" fontId="10" fillId="0" borderId="12" xfId="0" applyNumberFormat="1" applyFont="1" applyBorder="1" applyAlignment="1">
      <alignment horizont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shrinkToFit="1"/>
    </xf>
    <xf numFmtId="0" fontId="4" fillId="0" borderId="9" xfId="0" applyFont="1" applyBorder="1" applyAlignment="1">
      <alignment shrinkToFit="1"/>
    </xf>
    <xf numFmtId="0" fontId="4" fillId="0" borderId="8" xfId="0" applyFont="1" applyBorder="1" applyAlignment="1"/>
    <xf numFmtId="176" fontId="11" fillId="0" borderId="0" xfId="0" applyNumberFormat="1" applyFont="1" applyAlignment="1">
      <alignment shrinkToFit="1"/>
    </xf>
    <xf numFmtId="176" fontId="11" fillId="0" borderId="0" xfId="0" applyNumberFormat="1" applyFont="1" applyAlignment="1">
      <alignment horizontal="right" shrinkToFit="1"/>
    </xf>
    <xf numFmtId="176" fontId="16" fillId="0" borderId="0" xfId="0" applyNumberFormat="1" applyFont="1" applyAlignment="1">
      <alignment horizontal="right" shrinkToFit="1"/>
    </xf>
    <xf numFmtId="0" fontId="0" fillId="0" borderId="0" xfId="0" applyAlignment="1">
      <alignment horizontal="left"/>
    </xf>
    <xf numFmtId="176" fontId="0" fillId="0" borderId="0" xfId="0" applyNumberFormat="1" applyAlignment="1">
      <alignment shrinkToFit="1"/>
    </xf>
    <xf numFmtId="0" fontId="0" fillId="0" borderId="9" xfId="0" applyBorder="1">
      <alignment vertical="center"/>
    </xf>
    <xf numFmtId="176" fontId="11" fillId="0" borderId="9" xfId="0" applyNumberFormat="1" applyFont="1" applyBorder="1" applyAlignment="1">
      <alignment shrinkToFit="1"/>
    </xf>
    <xf numFmtId="176" fontId="11" fillId="0" borderId="9" xfId="0" applyNumberFormat="1" applyFont="1" applyBorder="1" applyAlignment="1">
      <alignment horizontal="right" shrinkToFit="1"/>
    </xf>
    <xf numFmtId="176" fontId="16" fillId="0" borderId="9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left" shrinkToFit="1"/>
    </xf>
    <xf numFmtId="0" fontId="10" fillId="0" borderId="13" xfId="0" applyFont="1" applyBorder="1" applyAlignment="1">
      <alignment horizontal="center" wrapText="1" shrinkToFit="1"/>
    </xf>
    <xf numFmtId="0" fontId="10" fillId="0" borderId="14" xfId="0" applyFont="1" applyBorder="1" applyAlignment="1">
      <alignment horizontal="center" wrapText="1" shrinkToFit="1"/>
    </xf>
    <xf numFmtId="0" fontId="3" fillId="0" borderId="14" xfId="0" applyFont="1" applyBorder="1" applyAlignment="1">
      <alignment horizontal="center" wrapText="1" shrinkToFit="1"/>
    </xf>
    <xf numFmtId="0" fontId="0" fillId="0" borderId="14" xfId="0" applyBorder="1" applyAlignment="1">
      <alignment shrinkToFit="1"/>
    </xf>
    <xf numFmtId="176" fontId="4" fillId="0" borderId="15" xfId="0" applyNumberFormat="1" applyFont="1" applyBorder="1" applyAlignment="1"/>
    <xf numFmtId="176" fontId="0" fillId="0" borderId="9" xfId="0" applyNumberFormat="1" applyBorder="1" applyAlignment="1">
      <alignment shrinkToFit="1"/>
    </xf>
    <xf numFmtId="176" fontId="15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>
      <alignment vertical="center"/>
    </xf>
    <xf numFmtId="176" fontId="11" fillId="0" borderId="4" xfId="0" applyNumberFormat="1" applyFont="1" applyBorder="1" applyAlignment="1">
      <alignment shrinkToFit="1"/>
    </xf>
    <xf numFmtId="176" fontId="16" fillId="0" borderId="4" xfId="0" applyNumberFormat="1" applyFont="1" applyBorder="1" applyAlignment="1">
      <alignment horizontal="right" shrinkToFit="1"/>
    </xf>
    <xf numFmtId="0" fontId="0" fillId="0" borderId="4" xfId="0" applyBorder="1" applyAlignment="1">
      <alignment horizontal="center" shrinkToFi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3" fontId="0" fillId="0" borderId="30" xfId="0" applyNumberFormat="1" applyBorder="1" applyAlignment="1">
      <alignment shrinkToFit="1"/>
    </xf>
    <xf numFmtId="13" fontId="0" fillId="0" borderId="30" xfId="0" applyNumberFormat="1" applyBorder="1" applyAlignment="1">
      <alignment horizontal="center" shrinkToFit="1"/>
    </xf>
    <xf numFmtId="176" fontId="11" fillId="0" borderId="30" xfId="0" applyNumberFormat="1" applyFont="1" applyBorder="1" applyAlignment="1">
      <alignment shrinkToFit="1"/>
    </xf>
    <xf numFmtId="176" fontId="11" fillId="0" borderId="31" xfId="0" applyNumberFormat="1" applyFont="1" applyBorder="1" applyAlignment="1">
      <alignment shrinkToFit="1"/>
    </xf>
    <xf numFmtId="176" fontId="11" fillId="0" borderId="32" xfId="0" applyNumberFormat="1" applyFont="1" applyBorder="1" applyAlignment="1">
      <alignment horizontal="right" shrinkToFit="1"/>
    </xf>
    <xf numFmtId="0" fontId="13" fillId="0" borderId="30" xfId="0" applyFont="1" applyBorder="1" applyAlignment="1">
      <alignment horizontal="center" vertical="center" shrinkToFit="1"/>
    </xf>
    <xf numFmtId="176" fontId="0" fillId="0" borderId="30" xfId="0" applyNumberFormat="1" applyBorder="1" applyAlignment="1">
      <alignment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8" xfId="0" applyBorder="1" applyAlignment="1"/>
    <xf numFmtId="13" fontId="10" fillId="0" borderId="7" xfId="0" applyNumberFormat="1" applyFont="1" applyBorder="1" applyAlignment="1">
      <alignment horizontal="center" shrinkToFit="1"/>
    </xf>
    <xf numFmtId="13" fontId="0" fillId="0" borderId="29" xfId="0" applyNumberFormat="1" applyBorder="1" applyAlignment="1">
      <alignment horizontal="center" shrinkToFit="1"/>
    </xf>
    <xf numFmtId="176" fontId="11" fillId="0" borderId="29" xfId="0" applyNumberFormat="1" applyFont="1" applyBorder="1" applyAlignment="1">
      <alignment shrinkToFit="1"/>
    </xf>
    <xf numFmtId="176" fontId="11" fillId="0" borderId="33" xfId="0" applyNumberFormat="1" applyFont="1" applyBorder="1" applyAlignment="1">
      <alignment shrinkToFit="1"/>
    </xf>
    <xf numFmtId="176" fontId="11" fillId="0" borderId="15" xfId="0" applyNumberFormat="1" applyFont="1" applyBorder="1" applyAlignment="1">
      <alignment horizontal="right" shrinkToFit="1"/>
    </xf>
    <xf numFmtId="0" fontId="13" fillId="0" borderId="29" xfId="0" applyFont="1" applyBorder="1" applyAlignment="1">
      <alignment horizontal="center" vertical="center" shrinkToFit="1"/>
    </xf>
    <xf numFmtId="176" fontId="0" fillId="0" borderId="29" xfId="0" applyNumberFormat="1" applyBorder="1" applyAlignment="1">
      <alignment shrinkToFit="1"/>
    </xf>
    <xf numFmtId="0" fontId="4" fillId="0" borderId="29" xfId="0" applyFont="1" applyBorder="1" applyAlignment="1">
      <alignment horizontal="center" shrinkToFit="1"/>
    </xf>
    <xf numFmtId="0" fontId="11" fillId="0" borderId="8" xfId="0" applyFont="1" applyBorder="1" applyAlignment="1"/>
    <xf numFmtId="0" fontId="1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3" fontId="0" fillId="0" borderId="34" xfId="0" applyNumberFormat="1" applyBorder="1" applyAlignment="1">
      <alignment horizontal="center" shrinkToFit="1"/>
    </xf>
    <xf numFmtId="176" fontId="11" fillId="0" borderId="34" xfId="0" applyNumberFormat="1" applyFont="1" applyBorder="1" applyAlignment="1">
      <alignment shrinkToFit="1"/>
    </xf>
    <xf numFmtId="176" fontId="11" fillId="0" borderId="34" xfId="0" applyNumberFormat="1" applyFont="1" applyBorder="1" applyAlignment="1">
      <alignment horizontal="right" shrinkToFit="1"/>
    </xf>
    <xf numFmtId="0" fontId="13" fillId="0" borderId="34" xfId="0" applyFon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6" fontId="0" fillId="0" borderId="0" xfId="0" applyNumberFormat="1" applyAlignment="1">
      <alignment horizontal="right" shrinkToFit="1"/>
    </xf>
    <xf numFmtId="13" fontId="0" fillId="0" borderId="4" xfId="0" applyNumberFormat="1" applyBorder="1" applyAlignment="1">
      <alignment horizontal="center" shrinkToFit="1"/>
    </xf>
    <xf numFmtId="176" fontId="11" fillId="0" borderId="6" xfId="0" applyNumberFormat="1" applyFont="1" applyBorder="1" applyAlignment="1">
      <alignment horizontal="right" shrinkToFit="1"/>
    </xf>
    <xf numFmtId="0" fontId="13" fillId="0" borderId="3" xfId="0" applyFon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>
      <alignment vertical="center"/>
    </xf>
    <xf numFmtId="176" fontId="11" fillId="0" borderId="35" xfId="0" applyNumberFormat="1" applyFont="1" applyBorder="1" applyAlignment="1">
      <alignment horizontal="right" shrinkToFit="1"/>
    </xf>
    <xf numFmtId="0" fontId="0" fillId="0" borderId="30" xfId="0" applyBorder="1" applyAlignment="1">
      <alignment horizont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wrapText="1"/>
    </xf>
    <xf numFmtId="0" fontId="0" fillId="0" borderId="42" xfId="0" applyBorder="1">
      <alignment vertical="center"/>
    </xf>
    <xf numFmtId="176" fontId="11" fillId="0" borderId="8" xfId="0" applyNumberFormat="1" applyFont="1" applyBorder="1" applyAlignment="1">
      <alignment shrinkToFit="1"/>
    </xf>
    <xf numFmtId="176" fontId="11" fillId="0" borderId="43" xfId="0" applyNumberFormat="1" applyFont="1" applyBorder="1" applyAlignment="1">
      <alignment horizontal="right" shrinkToFit="1"/>
    </xf>
    <xf numFmtId="0" fontId="3" fillId="0" borderId="8" xfId="0" applyFont="1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19" fillId="0" borderId="29" xfId="0" applyFont="1" applyBorder="1" applyAlignment="1">
      <alignment horizontal="center" shrinkToFit="1"/>
    </xf>
    <xf numFmtId="0" fontId="0" fillId="0" borderId="44" xfId="0" applyBorder="1">
      <alignment vertical="center"/>
    </xf>
    <xf numFmtId="176" fontId="11" fillId="0" borderId="44" xfId="0" applyNumberFormat="1" applyFont="1" applyBorder="1" applyAlignment="1">
      <alignment shrinkToFit="1"/>
    </xf>
    <xf numFmtId="176" fontId="11" fillId="0" borderId="45" xfId="0" applyNumberFormat="1" applyFont="1" applyBorder="1" applyAlignment="1">
      <alignment shrinkToFit="1"/>
    </xf>
    <xf numFmtId="176" fontId="11" fillId="0" borderId="46" xfId="0" applyNumberFormat="1" applyFont="1" applyBorder="1" applyAlignment="1">
      <alignment horizontal="right" shrinkToFit="1"/>
    </xf>
    <xf numFmtId="0" fontId="13" fillId="0" borderId="46" xfId="0" applyFont="1" applyBorder="1" applyAlignment="1">
      <alignment horizontal="center" shrinkToFit="1"/>
    </xf>
    <xf numFmtId="0" fontId="0" fillId="0" borderId="44" xfId="0" applyBorder="1" applyAlignment="1">
      <alignment shrinkToFit="1"/>
    </xf>
    <xf numFmtId="0" fontId="4" fillId="0" borderId="47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shrinkToFit="1"/>
    </xf>
    <xf numFmtId="0" fontId="0" fillId="0" borderId="9" xfId="0" applyBorder="1" applyAlignment="1">
      <alignment horizontal="center" vertical="center" shrinkToFit="1"/>
    </xf>
    <xf numFmtId="13" fontId="10" fillId="0" borderId="48" xfId="0" applyNumberFormat="1" applyFont="1" applyBorder="1" applyAlignment="1">
      <alignment horizontal="center" shrinkToFit="1"/>
    </xf>
    <xf numFmtId="176" fontId="11" fillId="0" borderId="48" xfId="0" applyNumberFormat="1" applyFont="1" applyBorder="1" applyAlignment="1">
      <alignment shrinkToFit="1"/>
    </xf>
    <xf numFmtId="176" fontId="11" fillId="0" borderId="49" xfId="0" applyNumberFormat="1" applyFont="1" applyBorder="1" applyAlignment="1">
      <alignment shrinkToFit="1"/>
    </xf>
    <xf numFmtId="176" fontId="11" fillId="0" borderId="50" xfId="0" applyNumberFormat="1" applyFont="1" applyBorder="1" applyAlignment="1">
      <alignment horizontal="right" shrinkToFit="1"/>
    </xf>
    <xf numFmtId="0" fontId="13" fillId="0" borderId="50" xfId="0" applyFont="1" applyBorder="1" applyAlignment="1">
      <alignment horizontal="center" shrinkToFit="1"/>
    </xf>
    <xf numFmtId="0" fontId="0" fillId="0" borderId="48" xfId="0" applyBorder="1" applyAlignment="1">
      <alignment shrinkToFit="1"/>
    </xf>
    <xf numFmtId="0" fontId="4" fillId="0" borderId="51" xfId="0" applyFont="1" applyBorder="1" applyAlignment="1">
      <alignment horizontal="center" vertical="center" shrinkToFit="1"/>
    </xf>
    <xf numFmtId="13" fontId="0" fillId="0" borderId="14" xfId="0" applyNumberFormat="1" applyBorder="1" applyAlignment="1">
      <alignment horizontal="center" shrinkToFit="1"/>
    </xf>
    <xf numFmtId="176" fontId="11" fillId="0" borderId="14" xfId="0" applyNumberFormat="1" applyFont="1" applyBorder="1" applyAlignment="1">
      <alignment shrinkToFit="1"/>
    </xf>
    <xf numFmtId="176" fontId="11" fillId="0" borderId="14" xfId="0" applyNumberFormat="1" applyFont="1" applyBorder="1" applyAlignment="1">
      <alignment horizontal="right" shrinkToFit="1"/>
    </xf>
    <xf numFmtId="0" fontId="13" fillId="0" borderId="14" xfId="0" applyFont="1" applyBorder="1" applyAlignment="1">
      <alignment horizontal="center" vertical="center" shrinkToFit="1"/>
    </xf>
    <xf numFmtId="176" fontId="0" fillId="0" borderId="14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5" fontId="0" fillId="0" borderId="44" xfId="0" applyNumberFormat="1" applyBorder="1">
      <alignment vertical="center"/>
    </xf>
    <xf numFmtId="176" fontId="11" fillId="0" borderId="44" xfId="1" applyNumberFormat="1" applyFont="1" applyBorder="1" applyAlignment="1">
      <alignment horizontal="right" shrinkToFit="1"/>
    </xf>
    <xf numFmtId="176" fontId="11" fillId="0" borderId="44" xfId="1" applyNumberFormat="1" applyFont="1" applyBorder="1" applyAlignment="1">
      <alignment shrinkToFit="1"/>
    </xf>
    <xf numFmtId="176" fontId="11" fillId="0" borderId="45" xfId="1" applyNumberFormat="1" applyFont="1" applyBorder="1" applyAlignment="1">
      <alignment shrinkToFit="1"/>
    </xf>
    <xf numFmtId="0" fontId="0" fillId="0" borderId="47" xfId="0" applyBorder="1" applyAlignment="1">
      <alignment horizontal="center" vertical="center" shrinkToFit="1"/>
    </xf>
    <xf numFmtId="13" fontId="0" fillId="0" borderId="52" xfId="0" applyNumberFormat="1" applyBorder="1" applyAlignment="1">
      <alignment horizontal="center" shrinkToFit="1"/>
    </xf>
    <xf numFmtId="176" fontId="11" fillId="0" borderId="52" xfId="0" applyNumberFormat="1" applyFont="1" applyBorder="1" applyAlignment="1">
      <alignment horizontal="right" shrinkToFit="1"/>
    </xf>
    <xf numFmtId="176" fontId="11" fillId="0" borderId="53" xfId="0" applyNumberFormat="1" applyFont="1" applyBorder="1" applyAlignment="1">
      <alignment horizontal="right" shrinkToFit="1"/>
    </xf>
    <xf numFmtId="176" fontId="11" fillId="0" borderId="54" xfId="0" applyNumberFormat="1" applyFont="1" applyBorder="1" applyAlignment="1">
      <alignment horizontal="right" shrinkToFit="1"/>
    </xf>
    <xf numFmtId="0" fontId="13" fillId="0" borderId="52" xfId="0" applyFon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5" fontId="0" fillId="0" borderId="20" xfId="0" applyNumberFormat="1" applyBorder="1">
      <alignment vertical="center"/>
    </xf>
    <xf numFmtId="176" fontId="11" fillId="0" borderId="20" xfId="1" applyNumberFormat="1" applyFont="1" applyBorder="1" applyAlignment="1">
      <alignment horizontal="right" shrinkToFit="1"/>
    </xf>
    <xf numFmtId="176" fontId="11" fillId="0" borderId="20" xfId="1" applyNumberFormat="1" applyFont="1" applyBorder="1" applyAlignment="1">
      <alignment shrinkToFit="1"/>
    </xf>
    <xf numFmtId="176" fontId="11" fillId="0" borderId="22" xfId="1" applyNumberFormat="1" applyFont="1" applyBorder="1" applyAlignment="1">
      <alignment shrinkToFit="1"/>
    </xf>
    <xf numFmtId="176" fontId="11" fillId="0" borderId="23" xfId="0" applyNumberFormat="1" applyFont="1" applyBorder="1" applyAlignment="1">
      <alignment horizontal="right" shrinkToFit="1"/>
    </xf>
    <xf numFmtId="0" fontId="13" fillId="0" borderId="23" xfId="0" applyFont="1" applyBorder="1" applyAlignment="1">
      <alignment horizontal="center" shrinkToFit="1"/>
    </xf>
    <xf numFmtId="0" fontId="0" fillId="0" borderId="20" xfId="0" applyBorder="1" applyAlignment="1">
      <alignment shrinkToFit="1"/>
    </xf>
    <xf numFmtId="0" fontId="0" fillId="0" borderId="24" xfId="0" applyBorder="1" applyAlignment="1">
      <alignment horizontal="center" vertical="center" shrinkToFit="1"/>
    </xf>
    <xf numFmtId="176" fontId="11" fillId="0" borderId="30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13" fontId="0" fillId="0" borderId="44" xfId="0" applyNumberFormat="1" applyBorder="1" applyAlignment="1">
      <alignment horizontal="center" shrinkToFit="1"/>
    </xf>
    <xf numFmtId="176" fontId="11" fillId="0" borderId="44" xfId="0" applyNumberFormat="1" applyFont="1" applyBorder="1" applyAlignment="1">
      <alignment horizontal="right" shrinkToFit="1"/>
    </xf>
    <xf numFmtId="0" fontId="13" fillId="0" borderId="47" xfId="0" applyFont="1" applyBorder="1" applyAlignment="1">
      <alignment horizontal="center" vertical="center" shrinkToFit="1"/>
    </xf>
    <xf numFmtId="176" fontId="0" fillId="0" borderId="44" xfId="0" applyNumberFormat="1" applyBorder="1" applyAlignment="1">
      <alignment vertical="center" shrinkToFit="1"/>
    </xf>
    <xf numFmtId="5" fontId="0" fillId="0" borderId="48" xfId="0" applyNumberFormat="1" applyBorder="1">
      <alignment vertical="center"/>
    </xf>
    <xf numFmtId="176" fontId="11" fillId="0" borderId="48" xfId="1" applyNumberFormat="1" applyFont="1" applyBorder="1" applyAlignment="1">
      <alignment horizontal="right" shrinkToFit="1"/>
    </xf>
    <xf numFmtId="176" fontId="11" fillId="0" borderId="48" xfId="1" applyNumberFormat="1" applyFont="1" applyBorder="1" applyAlignment="1">
      <alignment shrinkToFit="1"/>
    </xf>
    <xf numFmtId="176" fontId="11" fillId="0" borderId="49" xfId="1" applyNumberFormat="1" applyFont="1" applyBorder="1" applyAlignment="1">
      <alignment shrinkToFit="1"/>
    </xf>
    <xf numFmtId="13" fontId="0" fillId="0" borderId="20" xfId="0" applyNumberFormat="1" applyBorder="1" applyAlignment="1">
      <alignment horizontal="center" shrinkToFit="1"/>
    </xf>
    <xf numFmtId="176" fontId="11" fillId="0" borderId="20" xfId="0" applyNumberFormat="1" applyFont="1" applyBorder="1" applyAlignment="1">
      <alignment shrinkToFit="1"/>
    </xf>
    <xf numFmtId="176" fontId="11" fillId="0" borderId="22" xfId="0" applyNumberFormat="1" applyFont="1" applyBorder="1" applyAlignment="1">
      <alignment shrinkToFit="1"/>
    </xf>
    <xf numFmtId="176" fontId="11" fillId="0" borderId="20" xfId="0" applyNumberFormat="1" applyFont="1" applyBorder="1" applyAlignment="1">
      <alignment horizontal="right" shrinkToFit="1"/>
    </xf>
    <xf numFmtId="0" fontId="13" fillId="0" borderId="4" xfId="0" applyFont="1" applyBorder="1" applyAlignment="1">
      <alignment horizontal="center" vertical="center" shrinkToFit="1"/>
    </xf>
    <xf numFmtId="176" fontId="10" fillId="0" borderId="20" xfId="0" applyNumberFormat="1" applyFont="1" applyBorder="1" applyAlignment="1">
      <alignment vertical="center" shrinkToFit="1"/>
    </xf>
    <xf numFmtId="13" fontId="0" fillId="0" borderId="48" xfId="0" applyNumberFormat="1" applyBorder="1" applyAlignment="1">
      <alignment horizontal="center" shrinkToFit="1"/>
    </xf>
    <xf numFmtId="13" fontId="0" fillId="0" borderId="55" xfId="0" applyNumberFormat="1" applyBorder="1" applyAlignment="1">
      <alignment horizontal="center" shrinkToFit="1"/>
    </xf>
    <xf numFmtId="176" fontId="11" fillId="0" borderId="55" xfId="0" applyNumberFormat="1" applyFont="1" applyBorder="1" applyAlignment="1">
      <alignment shrinkToFit="1"/>
    </xf>
    <xf numFmtId="176" fontId="11" fillId="0" borderId="56" xfId="0" applyNumberFormat="1" applyFont="1" applyBorder="1" applyAlignment="1">
      <alignment shrinkToFit="1"/>
    </xf>
    <xf numFmtId="176" fontId="11" fillId="0" borderId="55" xfId="0" applyNumberFormat="1" applyFont="1" applyBorder="1" applyAlignment="1">
      <alignment horizontal="right" shrinkToFit="1"/>
    </xf>
    <xf numFmtId="176" fontId="10" fillId="0" borderId="55" xfId="0" applyNumberFormat="1" applyFont="1" applyBorder="1" applyAlignment="1">
      <alignment shrinkToFit="1"/>
    </xf>
    <xf numFmtId="13" fontId="0" fillId="0" borderId="16" xfId="0" applyNumberFormat="1" applyBorder="1" applyAlignment="1">
      <alignment horizontal="center" shrinkToFit="1"/>
    </xf>
    <xf numFmtId="176" fontId="10" fillId="0" borderId="44" xfId="0" applyNumberFormat="1" applyFont="1" applyBorder="1" applyAlignment="1">
      <alignment shrinkToFit="1"/>
    </xf>
    <xf numFmtId="0" fontId="0" fillId="0" borderId="47" xfId="0" applyBorder="1" applyAlignment="1">
      <alignment horizontal="center" vertical="center" wrapText="1" shrinkToFit="1"/>
    </xf>
    <xf numFmtId="13" fontId="0" fillId="0" borderId="25" xfId="0" applyNumberFormat="1" applyBorder="1" applyAlignment="1">
      <alignment horizontal="center" shrinkToFit="1"/>
    </xf>
    <xf numFmtId="176" fontId="11" fillId="0" borderId="25" xfId="0" applyNumberFormat="1" applyFont="1" applyBorder="1" applyAlignment="1">
      <alignment shrinkToFit="1"/>
    </xf>
    <xf numFmtId="176" fontId="11" fillId="0" borderId="27" xfId="0" applyNumberFormat="1" applyFont="1" applyBorder="1" applyAlignment="1">
      <alignment shrinkToFit="1"/>
    </xf>
    <xf numFmtId="176" fontId="11" fillId="0" borderId="25" xfId="0" applyNumberFormat="1" applyFont="1" applyBorder="1" applyAlignment="1">
      <alignment horizontal="right" shrinkToFit="1"/>
    </xf>
    <xf numFmtId="0" fontId="13" fillId="0" borderId="9" xfId="0" applyFont="1" applyBorder="1" applyAlignment="1">
      <alignment horizontal="center" vertical="center" shrinkToFit="1"/>
    </xf>
    <xf numFmtId="176" fontId="0" fillId="0" borderId="25" xfId="0" applyNumberFormat="1" applyBorder="1" applyAlignment="1">
      <alignment shrinkToFit="1"/>
    </xf>
    <xf numFmtId="0" fontId="19" fillId="0" borderId="29" xfId="0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right" vertical="center" shrinkToFit="1"/>
    </xf>
    <xf numFmtId="0" fontId="3" fillId="0" borderId="0" xfId="0" applyFont="1" applyAlignment="1">
      <alignment horizontal="center" shrinkToFit="1"/>
    </xf>
    <xf numFmtId="176" fontId="11" fillId="0" borderId="3" xfId="0" applyNumberFormat="1" applyFont="1" applyBorder="1" applyAlignment="1">
      <alignment shrinkToFit="1"/>
    </xf>
    <xf numFmtId="176" fontId="11" fillId="0" borderId="2" xfId="0" applyNumberFormat="1" applyFont="1" applyBorder="1" applyAlignment="1">
      <alignment shrinkToFit="1"/>
    </xf>
    <xf numFmtId="176" fontId="11" fillId="0" borderId="57" xfId="0" applyNumberFormat="1" applyFont="1" applyBorder="1" applyAlignment="1">
      <alignment horizontal="right" shrinkToFit="1"/>
    </xf>
    <xf numFmtId="0" fontId="13" fillId="0" borderId="3" xfId="0" applyFont="1" applyBorder="1" applyAlignment="1">
      <alignment horizontal="center" shrinkToFit="1"/>
    </xf>
    <xf numFmtId="0" fontId="10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30" xfId="0" applyBorder="1">
      <alignment vertical="center"/>
    </xf>
    <xf numFmtId="176" fontId="0" fillId="0" borderId="30" xfId="0" applyNumberFormat="1" applyBorder="1">
      <alignment vertical="center"/>
    </xf>
    <xf numFmtId="0" fontId="0" fillId="0" borderId="30" xfId="0" applyBorder="1" applyAlignment="1">
      <alignment horizontal="left" shrinkToFit="1"/>
    </xf>
    <xf numFmtId="177" fontId="11" fillId="0" borderId="30" xfId="0" applyNumberFormat="1" applyFont="1" applyBorder="1" applyAlignment="1">
      <alignment shrinkToFit="1"/>
    </xf>
    <xf numFmtId="177" fontId="11" fillId="0" borderId="31" xfId="0" applyNumberFormat="1" applyFont="1" applyBorder="1" applyAlignment="1">
      <alignment shrinkToFit="1"/>
    </xf>
    <xf numFmtId="0" fontId="0" fillId="0" borderId="48" xfId="0" applyBorder="1">
      <alignment vertical="center"/>
    </xf>
    <xf numFmtId="0" fontId="10" fillId="0" borderId="48" xfId="0" applyFont="1" applyBorder="1" applyAlignment="1">
      <alignment shrinkToFit="1"/>
    </xf>
    <xf numFmtId="177" fontId="11" fillId="0" borderId="44" xfId="0" applyNumberFormat="1" applyFont="1" applyBorder="1" applyAlignment="1">
      <alignment horizontal="right" shrinkToFit="1"/>
    </xf>
    <xf numFmtId="177" fontId="11" fillId="0" borderId="44" xfId="0" applyNumberFormat="1" applyFont="1" applyBorder="1" applyAlignment="1">
      <alignment shrinkToFit="1"/>
    </xf>
    <xf numFmtId="177" fontId="11" fillId="0" borderId="45" xfId="0" applyNumberFormat="1" applyFont="1" applyBorder="1" applyAlignment="1">
      <alignment shrinkToFit="1"/>
    </xf>
    <xf numFmtId="0" fontId="10" fillId="0" borderId="44" xfId="0" applyFont="1" applyBorder="1" applyAlignment="1">
      <alignment shrinkToFit="1"/>
    </xf>
    <xf numFmtId="0" fontId="0" fillId="0" borderId="47" xfId="0" applyBorder="1" applyAlignment="1">
      <alignment horizontal="center" vertical="center" shrinkToFit="1"/>
    </xf>
    <xf numFmtId="0" fontId="10" fillId="0" borderId="30" xfId="0" applyFont="1" applyBorder="1" applyAlignment="1">
      <alignment horizontal="left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55" xfId="0" applyBorder="1">
      <alignment vertical="center"/>
    </xf>
    <xf numFmtId="177" fontId="11" fillId="0" borderId="55" xfId="0" applyNumberFormat="1" applyFont="1" applyBorder="1" applyAlignment="1">
      <alignment horizontal="right" shrinkToFit="1"/>
    </xf>
    <xf numFmtId="177" fontId="11" fillId="0" borderId="55" xfId="0" applyNumberFormat="1" applyFont="1" applyBorder="1" applyAlignment="1">
      <alignment shrinkToFit="1"/>
    </xf>
    <xf numFmtId="177" fontId="11" fillId="0" borderId="56" xfId="0" applyNumberFormat="1" applyFont="1" applyBorder="1" applyAlignment="1">
      <alignment shrinkToFit="1"/>
    </xf>
    <xf numFmtId="176" fontId="11" fillId="0" borderId="58" xfId="0" applyNumberFormat="1" applyFont="1" applyBorder="1" applyAlignment="1">
      <alignment horizontal="right" shrinkToFit="1"/>
    </xf>
    <xf numFmtId="0" fontId="13" fillId="0" borderId="58" xfId="0" applyFont="1" applyBorder="1" applyAlignment="1">
      <alignment horizontal="center" shrinkToFit="1"/>
    </xf>
    <xf numFmtId="0" fontId="10" fillId="0" borderId="55" xfId="0" applyFont="1" applyBorder="1" applyAlignment="1">
      <alignment shrinkToFit="1"/>
    </xf>
    <xf numFmtId="0" fontId="0" fillId="0" borderId="16" xfId="0" applyBorder="1">
      <alignment vertical="center"/>
    </xf>
    <xf numFmtId="176" fontId="0" fillId="0" borderId="16" xfId="0" applyNumberFormat="1" applyBorder="1">
      <alignment vertical="center"/>
    </xf>
    <xf numFmtId="176" fontId="11" fillId="0" borderId="16" xfId="0" applyNumberFormat="1" applyFont="1" applyBorder="1" applyAlignment="1">
      <alignment shrinkToFit="1"/>
    </xf>
    <xf numFmtId="176" fontId="11" fillId="0" borderId="18" xfId="0" applyNumberFormat="1" applyFont="1" applyBorder="1" applyAlignment="1">
      <alignment shrinkToFit="1"/>
    </xf>
    <xf numFmtId="176" fontId="11" fillId="0" borderId="59" xfId="0" applyNumberFormat="1" applyFont="1" applyBorder="1" applyAlignment="1">
      <alignment horizontal="right" shrinkToFit="1"/>
    </xf>
    <xf numFmtId="0" fontId="13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shrinkToFit="1"/>
    </xf>
    <xf numFmtId="0" fontId="0" fillId="0" borderId="44" xfId="0" applyBorder="1" applyAlignment="1">
      <alignment horizontal="center"/>
    </xf>
    <xf numFmtId="176" fontId="0" fillId="0" borderId="48" xfId="0" applyNumberFormat="1" applyBorder="1">
      <alignment vertical="center"/>
    </xf>
    <xf numFmtId="176" fontId="11" fillId="0" borderId="60" xfId="0" applyNumberFormat="1" applyFont="1" applyBorder="1" applyAlignment="1">
      <alignment horizontal="right" shrinkToFit="1"/>
    </xf>
    <xf numFmtId="0" fontId="13" fillId="0" borderId="50" xfId="0" applyFont="1" applyBorder="1" applyAlignment="1">
      <alignment horizontal="center" vertical="center" shrinkToFit="1"/>
    </xf>
    <xf numFmtId="0" fontId="0" fillId="0" borderId="48" xfId="0" applyBorder="1" applyAlignment="1">
      <alignment horizontal="left" shrinkToFit="1"/>
    </xf>
    <xf numFmtId="5" fontId="0" fillId="0" borderId="48" xfId="0" applyNumberFormat="1" applyBorder="1" applyAlignment="1">
      <alignment horizontal="center"/>
    </xf>
    <xf numFmtId="176" fontId="11" fillId="0" borderId="48" xfId="0" applyNumberFormat="1" applyFont="1" applyBorder="1" applyAlignment="1">
      <alignment horizontal="right" shrinkToFit="1"/>
    </xf>
    <xf numFmtId="0" fontId="13" fillId="0" borderId="48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176" fontId="0" fillId="0" borderId="44" xfId="0" applyNumberFormat="1" applyBorder="1">
      <alignment vertical="center"/>
    </xf>
    <xf numFmtId="0" fontId="13" fillId="0" borderId="44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left" shrinkToFit="1"/>
    </xf>
    <xf numFmtId="0" fontId="4" fillId="0" borderId="61" xfId="0" applyFont="1" applyBorder="1" applyAlignment="1">
      <alignment horizontal="center" vertical="center" shrinkToFit="1"/>
    </xf>
    <xf numFmtId="5" fontId="0" fillId="0" borderId="20" xfId="0" applyNumberFormat="1" applyBorder="1" applyAlignment="1">
      <alignment horizontal="center"/>
    </xf>
    <xf numFmtId="0" fontId="0" fillId="0" borderId="25" xfId="0" applyBorder="1">
      <alignment vertical="center"/>
    </xf>
    <xf numFmtId="176" fontId="0" fillId="0" borderId="25" xfId="0" applyNumberFormat="1" applyBorder="1">
      <alignment vertical="center"/>
    </xf>
    <xf numFmtId="0" fontId="13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shrinkToFit="1"/>
    </xf>
    <xf numFmtId="0" fontId="4" fillId="0" borderId="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shrinkToFit="1"/>
    </xf>
    <xf numFmtId="0" fontId="0" fillId="0" borderId="34" xfId="0" applyBorder="1">
      <alignment vertical="center"/>
    </xf>
    <xf numFmtId="0" fontId="11" fillId="0" borderId="34" xfId="0" applyFont="1" applyBorder="1">
      <alignment vertical="center"/>
    </xf>
    <xf numFmtId="0" fontId="21" fillId="0" borderId="34" xfId="0" applyFont="1" applyBorder="1" applyAlignment="1">
      <alignment horizontal="center" shrinkToFit="1"/>
    </xf>
    <xf numFmtId="176" fontId="5" fillId="0" borderId="34" xfId="0" applyNumberFormat="1" applyFont="1" applyBorder="1" applyAlignment="1">
      <alignment horizontal="right" shrinkToFit="1"/>
    </xf>
    <xf numFmtId="0" fontId="0" fillId="0" borderId="34" xfId="0" applyBorder="1" applyAlignment="1">
      <alignment shrinkToFit="1"/>
    </xf>
    <xf numFmtId="0" fontId="4" fillId="0" borderId="34" xfId="0" applyFont="1" applyBorder="1" applyAlignment="1">
      <alignment shrinkToFit="1"/>
    </xf>
    <xf numFmtId="176" fontId="11" fillId="0" borderId="6" xfId="0" applyNumberFormat="1" applyFont="1" applyBorder="1" applyAlignment="1">
      <alignment shrinkToFit="1"/>
    </xf>
    <xf numFmtId="0" fontId="3" fillId="0" borderId="3" xfId="0" applyFont="1" applyBorder="1" applyAlignment="1">
      <alignment horizontal="center" shrinkToFit="1"/>
    </xf>
    <xf numFmtId="176" fontId="10" fillId="0" borderId="30" xfId="0" applyNumberFormat="1" applyFont="1" applyBorder="1" applyAlignment="1">
      <alignment horizontal="right" shrinkToFit="1"/>
    </xf>
    <xf numFmtId="176" fontId="11" fillId="0" borderId="62" xfId="1" applyNumberFormat="1" applyFont="1" applyBorder="1" applyAlignment="1">
      <alignment shrinkToFit="1"/>
    </xf>
    <xf numFmtId="176" fontId="11" fillId="0" borderId="31" xfId="1" applyNumberFormat="1" applyFont="1" applyBorder="1" applyAlignment="1">
      <alignment shrinkToFit="1"/>
    </xf>
    <xf numFmtId="176" fontId="11" fillId="0" borderId="32" xfId="1" applyNumberFormat="1" applyFont="1" applyBorder="1" applyAlignment="1">
      <alignment horizontal="right" shrinkToFit="1"/>
    </xf>
    <xf numFmtId="0" fontId="13" fillId="0" borderId="30" xfId="0" applyFont="1" applyBorder="1" applyAlignment="1">
      <alignment horizontal="center" shrinkToFit="1"/>
    </xf>
    <xf numFmtId="0" fontId="0" fillId="0" borderId="30" xfId="0" applyBorder="1" applyAlignment="1">
      <alignment shrinkToFit="1"/>
    </xf>
    <xf numFmtId="5" fontId="0" fillId="0" borderId="55" xfId="0" applyNumberFormat="1" applyBorder="1">
      <alignment vertical="center"/>
    </xf>
    <xf numFmtId="176" fontId="11" fillId="0" borderId="55" xfId="1" applyNumberFormat="1" applyFont="1" applyBorder="1" applyAlignment="1">
      <alignment horizontal="right" shrinkToFit="1"/>
    </xf>
    <xf numFmtId="176" fontId="11" fillId="0" borderId="55" xfId="1" applyNumberFormat="1" applyFont="1" applyBorder="1" applyAlignment="1">
      <alignment shrinkToFit="1"/>
    </xf>
    <xf numFmtId="176" fontId="11" fillId="0" borderId="56" xfId="1" applyNumberFormat="1" applyFont="1" applyBorder="1" applyAlignment="1">
      <alignment shrinkToFit="1"/>
    </xf>
    <xf numFmtId="0" fontId="0" fillId="0" borderId="55" xfId="0" applyBorder="1" applyAlignment="1">
      <alignment shrinkToFit="1"/>
    </xf>
    <xf numFmtId="0" fontId="4" fillId="0" borderId="24" xfId="0" applyFont="1" applyBorder="1" applyAlignment="1">
      <alignment horizontal="center" vertical="center" shrinkToFit="1"/>
    </xf>
    <xf numFmtId="176" fontId="11" fillId="0" borderId="63" xfId="0" applyNumberFormat="1" applyFont="1" applyBorder="1" applyAlignment="1">
      <alignment shrinkToFit="1"/>
    </xf>
    <xf numFmtId="176" fontId="11" fillId="0" borderId="46" xfId="1" applyNumberFormat="1" applyFont="1" applyBorder="1" applyAlignment="1">
      <alignment horizontal="right" shrinkToFit="1"/>
    </xf>
    <xf numFmtId="0" fontId="13" fillId="0" borderId="44" xfId="0" applyFont="1" applyBorder="1" applyAlignment="1">
      <alignment horizontal="center" shrinkToFit="1"/>
    </xf>
    <xf numFmtId="176" fontId="11" fillId="0" borderId="64" xfId="1" applyNumberFormat="1" applyFont="1" applyBorder="1" applyAlignment="1">
      <alignment shrinkToFit="1"/>
    </xf>
    <xf numFmtId="176" fontId="11" fillId="0" borderId="50" xfId="1" applyNumberFormat="1" applyFont="1" applyBorder="1" applyAlignment="1">
      <alignment horizontal="right" shrinkToFit="1"/>
    </xf>
    <xf numFmtId="0" fontId="13" fillId="0" borderId="48" xfId="0" applyFont="1" applyBorder="1" applyAlignment="1">
      <alignment horizontal="center" shrinkToFit="1"/>
    </xf>
    <xf numFmtId="177" fontId="0" fillId="0" borderId="20" xfId="0" applyNumberFormat="1" applyBorder="1" applyAlignment="1">
      <alignment horizontal="left"/>
    </xf>
    <xf numFmtId="176" fontId="11" fillId="0" borderId="65" xfId="0" applyNumberFormat="1" applyFont="1" applyBorder="1" applyAlignment="1">
      <alignment shrinkToFit="1"/>
    </xf>
    <xf numFmtId="176" fontId="11" fillId="0" borderId="23" xfId="1" applyNumberFormat="1" applyFont="1" applyBorder="1" applyAlignment="1">
      <alignment horizontal="right" shrinkToFit="1"/>
    </xf>
    <xf numFmtId="0" fontId="13" fillId="0" borderId="20" xfId="0" applyFont="1" applyBorder="1" applyAlignment="1">
      <alignment horizontal="center" shrinkToFit="1"/>
    </xf>
    <xf numFmtId="0" fontId="10" fillId="0" borderId="20" xfId="0" applyFont="1" applyBorder="1" applyAlignment="1">
      <alignment horizontal="left"/>
    </xf>
    <xf numFmtId="177" fontId="0" fillId="0" borderId="20" xfId="0" applyNumberFormat="1" applyBorder="1" applyAlignment="1">
      <alignment horizontal="center"/>
    </xf>
    <xf numFmtId="177" fontId="0" fillId="0" borderId="48" xfId="0" applyNumberFormat="1" applyBorder="1" applyAlignment="1">
      <alignment horizontal="center"/>
    </xf>
    <xf numFmtId="176" fontId="11" fillId="0" borderId="64" xfId="0" applyNumberFormat="1" applyFont="1" applyBorder="1" applyAlignment="1">
      <alignment shrinkToFit="1"/>
    </xf>
    <xf numFmtId="177" fontId="0" fillId="0" borderId="44" xfId="0" applyNumberFormat="1" applyBorder="1">
      <alignment vertical="center"/>
    </xf>
    <xf numFmtId="176" fontId="11" fillId="0" borderId="63" xfId="1" applyNumberFormat="1" applyFont="1" applyBorder="1" applyAlignment="1">
      <alignment shrinkToFit="1"/>
    </xf>
    <xf numFmtId="177" fontId="0" fillId="0" borderId="20" xfId="0" applyNumberFormat="1" applyBorder="1">
      <alignment vertical="center"/>
    </xf>
    <xf numFmtId="0" fontId="0" fillId="0" borderId="25" xfId="0" applyBorder="1" applyAlignment="1">
      <alignment horizontal="center"/>
    </xf>
    <xf numFmtId="176" fontId="11" fillId="0" borderId="66" xfId="1" applyNumberFormat="1" applyFont="1" applyBorder="1" applyAlignment="1">
      <alignment shrinkToFit="1"/>
    </xf>
    <xf numFmtId="176" fontId="11" fillId="0" borderId="27" xfId="1" applyNumberFormat="1" applyFont="1" applyBorder="1" applyAlignment="1">
      <alignment shrinkToFit="1"/>
    </xf>
    <xf numFmtId="176" fontId="11" fillId="0" borderId="28" xfId="1" applyNumberFormat="1" applyFont="1" applyBorder="1" applyAlignment="1">
      <alignment horizontal="right" shrinkToFit="1"/>
    </xf>
    <xf numFmtId="0" fontId="13" fillId="0" borderId="25" xfId="0" applyFont="1" applyBorder="1" applyAlignment="1">
      <alignment horizontal="center" shrinkToFit="1"/>
    </xf>
    <xf numFmtId="0" fontId="4" fillId="0" borderId="29" xfId="0" applyFont="1" applyBorder="1" applyAlignment="1">
      <alignment horizontal="center" vertical="center" shrinkToFit="1"/>
    </xf>
    <xf numFmtId="5" fontId="0" fillId="0" borderId="61" xfId="0" applyNumberFormat="1" applyBorder="1">
      <alignment vertical="center"/>
    </xf>
    <xf numFmtId="176" fontId="11" fillId="0" borderId="61" xfId="1" applyNumberFormat="1" applyFont="1" applyBorder="1" applyAlignment="1">
      <alignment horizontal="right" shrinkToFit="1"/>
    </xf>
    <xf numFmtId="176" fontId="11" fillId="0" borderId="61" xfId="1" applyNumberFormat="1" applyFont="1" applyBorder="1" applyAlignment="1">
      <alignment shrinkToFit="1"/>
    </xf>
    <xf numFmtId="176" fontId="11" fillId="0" borderId="67" xfId="1" applyNumberFormat="1" applyFont="1" applyBorder="1" applyAlignment="1">
      <alignment shrinkToFit="1"/>
    </xf>
    <xf numFmtId="176" fontId="11" fillId="0" borderId="68" xfId="0" applyNumberFormat="1" applyFont="1" applyBorder="1" applyAlignment="1">
      <alignment horizontal="right" shrinkToFit="1"/>
    </xf>
    <xf numFmtId="0" fontId="13" fillId="0" borderId="68" xfId="0" applyFont="1" applyBorder="1" applyAlignment="1">
      <alignment horizontal="center" shrinkToFit="1"/>
    </xf>
    <xf numFmtId="0" fontId="0" fillId="0" borderId="61" xfId="0" applyBorder="1" applyAlignment="1">
      <alignment shrinkToFit="1"/>
    </xf>
    <xf numFmtId="5" fontId="0" fillId="0" borderId="52" xfId="0" applyNumberFormat="1" applyBorder="1">
      <alignment vertical="center"/>
    </xf>
    <xf numFmtId="176" fontId="11" fillId="0" borderId="52" xfId="1" applyNumberFormat="1" applyFont="1" applyBorder="1" applyAlignment="1">
      <alignment horizontal="right" shrinkToFit="1"/>
    </xf>
    <xf numFmtId="176" fontId="11" fillId="0" borderId="52" xfId="1" applyNumberFormat="1" applyFont="1" applyBorder="1" applyAlignment="1">
      <alignment shrinkToFit="1"/>
    </xf>
    <xf numFmtId="176" fontId="11" fillId="0" borderId="53" xfId="1" applyNumberFormat="1" applyFont="1" applyBorder="1" applyAlignment="1">
      <alignment shrinkToFit="1"/>
    </xf>
    <xf numFmtId="176" fontId="11" fillId="0" borderId="69" xfId="0" applyNumberFormat="1" applyFont="1" applyBorder="1" applyAlignment="1">
      <alignment horizontal="right" shrinkToFit="1"/>
    </xf>
    <xf numFmtId="0" fontId="13" fillId="0" borderId="69" xfId="0" applyFont="1" applyBorder="1" applyAlignment="1">
      <alignment horizontal="center" shrinkToFit="1"/>
    </xf>
    <xf numFmtId="0" fontId="0" fillId="0" borderId="51" xfId="0" applyBorder="1" applyAlignment="1">
      <alignment shrinkToFit="1"/>
    </xf>
    <xf numFmtId="0" fontId="10" fillId="0" borderId="34" xfId="0" applyFont="1" applyBorder="1">
      <alignment vertical="center"/>
    </xf>
    <xf numFmtId="0" fontId="3" fillId="0" borderId="34" xfId="0" applyFont="1" applyBorder="1" applyAlignment="1">
      <alignment horizontal="center" shrinkToFit="1"/>
    </xf>
    <xf numFmtId="0" fontId="10" fillId="0" borderId="34" xfId="0" applyFont="1" applyBorder="1" applyAlignment="1">
      <alignment horizontal="center" shrinkToFit="1"/>
    </xf>
    <xf numFmtId="0" fontId="0" fillId="0" borderId="34" xfId="0" applyBorder="1" applyAlignment="1">
      <alignment vertical="center" wrapText="1" shrinkToFit="1"/>
    </xf>
    <xf numFmtId="5" fontId="0" fillId="0" borderId="44" xfId="0" applyNumberForma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0" fillId="0" borderId="4" xfId="0" applyBorder="1" applyAlignment="1">
      <alignment vertical="center" wrapText="1" shrinkToFit="1"/>
    </xf>
    <xf numFmtId="5" fontId="0" fillId="0" borderId="55" xfId="0" applyNumberFormat="1" applyBorder="1" applyAlignment="1">
      <alignment horizontal="center"/>
    </xf>
    <xf numFmtId="176" fontId="11" fillId="2" borderId="55" xfId="1" applyNumberFormat="1" applyFont="1" applyFill="1" applyBorder="1" applyAlignment="1">
      <alignment shrinkToFit="1"/>
    </xf>
    <xf numFmtId="0" fontId="10" fillId="2" borderId="55" xfId="0" applyFont="1" applyFill="1" applyBorder="1" applyAlignment="1">
      <alignment shrinkToFit="1"/>
    </xf>
    <xf numFmtId="0" fontId="10" fillId="0" borderId="44" xfId="0" applyFont="1" applyBorder="1">
      <alignment vertical="center"/>
    </xf>
    <xf numFmtId="0" fontId="0" fillId="0" borderId="44" xfId="0" applyBorder="1" applyAlignment="1">
      <alignment horizontal="left" shrinkToFit="1"/>
    </xf>
    <xf numFmtId="0" fontId="10" fillId="0" borderId="48" xfId="0" applyFont="1" applyBorder="1" applyAlignment="1">
      <alignment horizontal="left" shrinkToFit="1"/>
    </xf>
    <xf numFmtId="0" fontId="10" fillId="0" borderId="48" xfId="0" applyFont="1" applyBorder="1">
      <alignment vertical="center"/>
    </xf>
    <xf numFmtId="0" fontId="10" fillId="0" borderId="20" xfId="0" applyFont="1" applyBorder="1" applyAlignment="1">
      <alignment horizontal="left" shrinkToFit="1"/>
    </xf>
    <xf numFmtId="0" fontId="10" fillId="0" borderId="30" xfId="0" applyFont="1" applyBorder="1">
      <alignment vertical="center"/>
    </xf>
    <xf numFmtId="5" fontId="0" fillId="0" borderId="30" xfId="0" applyNumberFormat="1" applyBorder="1" applyAlignment="1">
      <alignment horizontal="center"/>
    </xf>
    <xf numFmtId="0" fontId="13" fillId="0" borderId="32" xfId="0" applyFont="1" applyBorder="1" applyAlignment="1">
      <alignment horizontal="center" shrinkToFit="1"/>
    </xf>
    <xf numFmtId="176" fontId="0" fillId="0" borderId="20" xfId="0" applyNumberForma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6" fontId="0" fillId="0" borderId="48" xfId="0" applyNumberFormat="1" applyBorder="1" applyAlignment="1">
      <alignment shrinkToFit="1"/>
    </xf>
    <xf numFmtId="0" fontId="10" fillId="0" borderId="61" xfId="0" applyFont="1" applyBorder="1">
      <alignment vertical="center"/>
    </xf>
    <xf numFmtId="176" fontId="11" fillId="0" borderId="61" xfId="0" applyNumberFormat="1" applyFont="1" applyBorder="1" applyAlignment="1">
      <alignment shrinkToFit="1"/>
    </xf>
    <xf numFmtId="176" fontId="11" fillId="0" borderId="67" xfId="0" applyNumberFormat="1" applyFont="1" applyBorder="1" applyAlignment="1">
      <alignment shrinkToFit="1"/>
    </xf>
    <xf numFmtId="176" fontId="0" fillId="0" borderId="61" xfId="0" applyNumberFormat="1" applyBorder="1" applyAlignment="1">
      <alignment shrinkToFit="1"/>
    </xf>
    <xf numFmtId="5" fontId="0" fillId="0" borderId="29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 shrinkToFit="1"/>
    </xf>
    <xf numFmtId="0" fontId="13" fillId="0" borderId="29" xfId="0" applyFont="1" applyBorder="1" applyAlignment="1">
      <alignment horizontal="center" shrinkToFit="1"/>
    </xf>
    <xf numFmtId="0" fontId="0" fillId="0" borderId="29" xfId="0" applyBorder="1" applyAlignment="1">
      <alignment shrinkToFit="1"/>
    </xf>
    <xf numFmtId="5" fontId="0" fillId="0" borderId="16" xfId="0" applyNumberFormat="1" applyBorder="1" applyAlignment="1">
      <alignment horizontal="center"/>
    </xf>
    <xf numFmtId="176" fontId="11" fillId="0" borderId="16" xfId="0" applyNumberFormat="1" applyFont="1" applyBorder="1" applyAlignment="1">
      <alignment horizontal="right" shrinkToFit="1"/>
    </xf>
    <xf numFmtId="176" fontId="11" fillId="0" borderId="19" xfId="0" applyNumberFormat="1" applyFont="1" applyBorder="1" applyAlignment="1">
      <alignment horizontal="right" shrinkToFit="1"/>
    </xf>
    <xf numFmtId="0" fontId="13" fillId="0" borderId="19" xfId="0" applyFont="1" applyBorder="1" applyAlignment="1">
      <alignment horizontal="center" shrinkToFit="1"/>
    </xf>
    <xf numFmtId="0" fontId="10" fillId="0" borderId="16" xfId="0" applyFont="1" applyBorder="1" applyAlignment="1">
      <alignment horizontal="left" shrinkToFit="1"/>
    </xf>
    <xf numFmtId="5" fontId="0" fillId="0" borderId="51" xfId="0" applyNumberFormat="1" applyBorder="1" applyAlignment="1">
      <alignment horizontal="center"/>
    </xf>
    <xf numFmtId="0" fontId="10" fillId="0" borderId="44" xfId="0" applyFont="1" applyBorder="1" applyAlignment="1">
      <alignment horizontal="left"/>
    </xf>
    <xf numFmtId="176" fontId="0" fillId="0" borderId="44" xfId="0" applyNumberFormat="1" applyBorder="1" applyAlignment="1">
      <alignment shrinkToFit="1"/>
    </xf>
    <xf numFmtId="176" fontId="11" fillId="0" borderId="50" xfId="0" applyNumberFormat="1" applyFont="1" applyBorder="1" applyAlignment="1">
      <alignment horizontal="center" shrinkToFit="1"/>
    </xf>
    <xf numFmtId="13" fontId="10" fillId="0" borderId="24" xfId="0" applyNumberFormat="1" applyFont="1" applyBorder="1" applyAlignment="1">
      <alignment horizontal="center" shrinkToFit="1"/>
    </xf>
    <xf numFmtId="13" fontId="10" fillId="0" borderId="51" xfId="0" applyNumberFormat="1" applyFont="1" applyBorder="1" applyAlignment="1">
      <alignment horizontal="center" shrinkToFit="1"/>
    </xf>
    <xf numFmtId="176" fontId="11" fillId="0" borderId="24" xfId="0" applyNumberFormat="1" applyFont="1" applyBorder="1" applyAlignment="1">
      <alignment shrinkToFit="1"/>
    </xf>
    <xf numFmtId="176" fontId="11" fillId="0" borderId="70" xfId="0" applyNumberFormat="1" applyFont="1" applyBorder="1" applyAlignment="1">
      <alignment horizontal="right" shrinkToFit="1"/>
    </xf>
    <xf numFmtId="0" fontId="13" fillId="0" borderId="8" xfId="0" applyFont="1" applyBorder="1" applyAlignment="1">
      <alignment horizontal="center" shrinkToFit="1"/>
    </xf>
    <xf numFmtId="0" fontId="0" fillId="0" borderId="24" xfId="0" applyBorder="1" applyAlignment="1">
      <alignment horizontal="left" shrinkToFit="1"/>
    </xf>
    <xf numFmtId="13" fontId="0" fillId="3" borderId="71" xfId="0" applyNumberFormat="1" applyFill="1" applyBorder="1" applyAlignment="1">
      <alignment horizontal="center" shrinkToFit="1"/>
    </xf>
    <xf numFmtId="13" fontId="0" fillId="3" borderId="30" xfId="0" applyNumberFormat="1" applyFill="1" applyBorder="1" applyAlignment="1">
      <alignment horizontal="center" shrinkToFit="1"/>
    </xf>
    <xf numFmtId="177" fontId="10" fillId="3" borderId="30" xfId="0" applyNumberFormat="1" applyFont="1" applyFill="1" applyBorder="1" applyAlignment="1">
      <alignment shrinkToFit="1"/>
    </xf>
    <xf numFmtId="177" fontId="10" fillId="3" borderId="31" xfId="0" applyNumberFormat="1" applyFont="1" applyFill="1" applyBorder="1" applyAlignment="1">
      <alignment horizontal="center" shrinkToFit="1"/>
    </xf>
    <xf numFmtId="176" fontId="11" fillId="3" borderId="32" xfId="0" applyNumberFormat="1" applyFont="1" applyFill="1" applyBorder="1" applyAlignment="1">
      <alignment horizontal="right" shrinkToFit="1"/>
    </xf>
    <xf numFmtId="0" fontId="14" fillId="3" borderId="32" xfId="0" applyFont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left" shrinkToFit="1"/>
    </xf>
    <xf numFmtId="0" fontId="4" fillId="3" borderId="30" xfId="0" applyFont="1" applyFill="1" applyBorder="1" applyAlignment="1">
      <alignment horizontal="center" shrinkToFit="1"/>
    </xf>
    <xf numFmtId="5" fontId="0" fillId="0" borderId="72" xfId="0" applyNumberFormat="1" applyBorder="1" applyAlignment="1">
      <alignment horizontal="center"/>
    </xf>
    <xf numFmtId="176" fontId="11" fillId="0" borderId="72" xfId="0" applyNumberFormat="1" applyFont="1" applyBorder="1" applyAlignment="1">
      <alignment shrinkToFit="1"/>
    </xf>
    <xf numFmtId="176" fontId="11" fillId="0" borderId="73" xfId="0" applyNumberFormat="1" applyFont="1" applyBorder="1" applyAlignment="1">
      <alignment shrinkToFit="1"/>
    </xf>
    <xf numFmtId="176" fontId="11" fillId="0" borderId="74" xfId="0" applyNumberFormat="1" applyFont="1" applyBorder="1" applyAlignment="1">
      <alignment horizontal="right" shrinkToFit="1"/>
    </xf>
    <xf numFmtId="0" fontId="13" fillId="0" borderId="74" xfId="0" applyFont="1" applyBorder="1" applyAlignment="1">
      <alignment horizontal="center" shrinkToFit="1"/>
    </xf>
    <xf numFmtId="0" fontId="0" fillId="0" borderId="72" xfId="0" applyBorder="1" applyAlignment="1">
      <alignment shrinkToFit="1"/>
    </xf>
    <xf numFmtId="177" fontId="10" fillId="0" borderId="24" xfId="0" applyNumberFormat="1" applyFont="1" applyBorder="1" applyAlignment="1">
      <alignment shrinkToFit="1"/>
    </xf>
    <xf numFmtId="177" fontId="10" fillId="0" borderId="70" xfId="0" applyNumberFormat="1" applyFont="1" applyBorder="1" applyAlignment="1">
      <alignment horizontal="center" shrinkToFit="1"/>
    </xf>
    <xf numFmtId="176" fontId="10" fillId="0" borderId="8" xfId="0" applyNumberFormat="1" applyFont="1" applyBorder="1" applyAlignment="1">
      <alignment horizont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shrinkToFit="1"/>
    </xf>
    <xf numFmtId="0" fontId="10" fillId="0" borderId="75" xfId="0" applyFont="1" applyBorder="1">
      <alignment vertical="center"/>
    </xf>
    <xf numFmtId="176" fontId="11" fillId="0" borderId="75" xfId="0" applyNumberFormat="1" applyFont="1" applyBorder="1" applyAlignment="1">
      <alignment shrinkToFit="1"/>
    </xf>
    <xf numFmtId="176" fontId="11" fillId="0" borderId="76" xfId="0" applyNumberFormat="1" applyFont="1" applyBorder="1" applyAlignment="1">
      <alignment shrinkToFit="1"/>
    </xf>
    <xf numFmtId="176" fontId="11" fillId="0" borderId="77" xfId="0" applyNumberFormat="1" applyFont="1" applyBorder="1" applyAlignment="1">
      <alignment horizontal="right" shrinkToFit="1"/>
    </xf>
    <xf numFmtId="0" fontId="13" fillId="0" borderId="77" xfId="0" applyFont="1" applyBorder="1" applyAlignment="1">
      <alignment horizontal="center" shrinkToFit="1"/>
    </xf>
    <xf numFmtId="0" fontId="0" fillId="0" borderId="75" xfId="0" applyBorder="1" applyAlignment="1">
      <alignment shrinkToFit="1"/>
    </xf>
    <xf numFmtId="0" fontId="12" fillId="0" borderId="78" xfId="0" applyFont="1" applyBorder="1" applyAlignment="1">
      <alignment horizontal="center" vertical="center" wrapText="1" shrinkToFit="1"/>
    </xf>
    <xf numFmtId="0" fontId="12" fillId="0" borderId="79" xfId="0" applyFont="1" applyBorder="1" applyAlignment="1">
      <alignment horizontal="center" vertical="center" wrapText="1" shrinkToFit="1"/>
    </xf>
    <xf numFmtId="0" fontId="12" fillId="0" borderId="80" xfId="0" applyFont="1" applyBorder="1" applyAlignment="1">
      <alignment horizontal="center" vertical="center" wrapText="1" shrinkToFit="1"/>
    </xf>
    <xf numFmtId="0" fontId="10" fillId="0" borderId="75" xfId="0" applyFont="1" applyBorder="1" applyAlignment="1">
      <alignment shrinkToFit="1"/>
    </xf>
    <xf numFmtId="0" fontId="12" fillId="0" borderId="8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82" xfId="0" applyFont="1" applyBorder="1" applyAlignment="1">
      <alignment horizontal="center" vertical="center" wrapText="1" shrinkToFit="1"/>
    </xf>
    <xf numFmtId="5" fontId="0" fillId="0" borderId="83" xfId="0" applyNumberFormat="1" applyBorder="1" applyAlignment="1">
      <alignment horizontal="center"/>
    </xf>
    <xf numFmtId="176" fontId="11" fillId="0" borderId="83" xfId="0" applyNumberFormat="1" applyFont="1" applyBorder="1" applyAlignment="1">
      <alignment shrinkToFit="1"/>
    </xf>
    <xf numFmtId="176" fontId="11" fillId="0" borderId="84" xfId="0" applyNumberFormat="1" applyFont="1" applyBorder="1" applyAlignment="1">
      <alignment shrinkToFit="1"/>
    </xf>
    <xf numFmtId="176" fontId="11" fillId="0" borderId="85" xfId="0" applyNumberFormat="1" applyFont="1" applyBorder="1" applyAlignment="1">
      <alignment horizontal="right" shrinkToFit="1"/>
    </xf>
    <xf numFmtId="0" fontId="13" fillId="0" borderId="85" xfId="0" applyFont="1" applyBorder="1" applyAlignment="1">
      <alignment horizontal="center" shrinkToFit="1"/>
    </xf>
    <xf numFmtId="0" fontId="10" fillId="0" borderId="83" xfId="0" applyFont="1" applyBorder="1" applyAlignment="1">
      <alignment shrinkToFit="1"/>
    </xf>
    <xf numFmtId="0" fontId="4" fillId="0" borderId="0" xfId="0" applyFont="1" applyAlignment="1"/>
    <xf numFmtId="0" fontId="12" fillId="0" borderId="86" xfId="0" applyFont="1" applyBorder="1" applyAlignment="1">
      <alignment horizontal="center" vertical="center" wrapText="1" shrinkToFit="1"/>
    </xf>
    <xf numFmtId="0" fontId="12" fillId="0" borderId="87" xfId="0" applyFont="1" applyBorder="1" applyAlignment="1">
      <alignment horizontal="center" vertical="center" wrapText="1" shrinkToFit="1"/>
    </xf>
    <xf numFmtId="0" fontId="12" fillId="0" borderId="88" xfId="0" applyFont="1" applyBorder="1" applyAlignment="1">
      <alignment horizontal="center" vertical="center" wrapText="1" shrinkToFit="1"/>
    </xf>
    <xf numFmtId="176" fontId="25" fillId="0" borderId="0" xfId="0" applyNumberFormat="1" applyFont="1">
      <alignment vertical="center"/>
    </xf>
    <xf numFmtId="0" fontId="26" fillId="0" borderId="0" xfId="0" applyFont="1" applyAlignment="1"/>
    <xf numFmtId="176" fontId="27" fillId="4" borderId="79" xfId="0" applyNumberFormat="1" applyFont="1" applyFill="1" applyBorder="1" applyAlignment="1">
      <alignment horizontal="right" vertical="center" shrinkToFit="1"/>
    </xf>
    <xf numFmtId="176" fontId="25" fillId="0" borderId="0" xfId="0" applyNumberFormat="1" applyFont="1" applyAlignment="1">
      <alignment horizontal="center" vertical="center"/>
    </xf>
    <xf numFmtId="176" fontId="31" fillId="0" borderId="0" xfId="0" applyNumberFormat="1" applyFont="1" applyAlignment="1">
      <alignment horizontal="center" vertical="center" wrapText="1"/>
    </xf>
    <xf numFmtId="176" fontId="0" fillId="0" borderId="0" xfId="0" applyNumberFormat="1" applyAlignment="1"/>
    <xf numFmtId="176" fontId="3" fillId="0" borderId="0" xfId="0" applyNumberFormat="1" applyFont="1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/>
    <xf numFmtId="0" fontId="13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wrapText="1" shrinkToFit="1"/>
    </xf>
    <xf numFmtId="0" fontId="10" fillId="0" borderId="0" xfId="0" applyFont="1" applyAlignment="1">
      <alignment wrapText="1" shrinkToFit="1"/>
    </xf>
    <xf numFmtId="0" fontId="14" fillId="0" borderId="0" xfId="0" applyFont="1" applyAlignment="1">
      <alignment vertical="center" wrapText="1" shrinkToFit="1"/>
    </xf>
    <xf numFmtId="0" fontId="14" fillId="0" borderId="0" xfId="0" applyFont="1" applyBorder="1" applyAlignment="1">
      <alignment vertical="center" wrapText="1" shrinkToFit="1"/>
    </xf>
    <xf numFmtId="0" fontId="14" fillId="0" borderId="0" xfId="0" applyFont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/>
    </xf>
    <xf numFmtId="176" fontId="12" fillId="0" borderId="2" xfId="0" applyNumberFormat="1" applyFont="1" applyBorder="1" applyAlignment="1">
      <alignment horizontal="center"/>
    </xf>
    <xf numFmtId="176" fontId="12" fillId="0" borderId="3" xfId="0" applyNumberFormat="1" applyFont="1" applyBorder="1" applyAlignment="1">
      <alignment horizontal="center"/>
    </xf>
    <xf numFmtId="176" fontId="12" fillId="0" borderId="7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center"/>
    </xf>
    <xf numFmtId="176" fontId="12" fillId="0" borderId="8" xfId="0" applyNumberFormat="1" applyFont="1" applyBorder="1" applyAlignment="1">
      <alignment horizontal="center"/>
    </xf>
    <xf numFmtId="0" fontId="14" fillId="0" borderId="52" xfId="0" applyFont="1" applyBorder="1" applyAlignment="1">
      <alignment vertical="center" wrapText="1" shrinkToFit="1"/>
    </xf>
    <xf numFmtId="177" fontId="0" fillId="0" borderId="52" xfId="0" applyNumberFormat="1" applyBorder="1" applyAlignment="1">
      <alignment horizontal="right" vertical="center" wrapText="1" shrinkToFit="1"/>
    </xf>
    <xf numFmtId="0" fontId="0" fillId="0" borderId="52" xfId="0" applyBorder="1" applyAlignment="1">
      <alignment horizontal="center" shrinkToFit="1"/>
    </xf>
    <xf numFmtId="0" fontId="14" fillId="0" borderId="29" xfId="0" applyFont="1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29" xfId="0" applyBorder="1" applyAlignment="1">
      <alignment horizontal="left" shrinkToFit="1"/>
    </xf>
    <xf numFmtId="0" fontId="4" fillId="0" borderId="29" xfId="0" applyFont="1" applyBorder="1" applyAlignment="1">
      <alignment shrinkToFit="1"/>
    </xf>
    <xf numFmtId="0" fontId="0" fillId="0" borderId="29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3" fontId="11" fillId="0" borderId="9" xfId="0" applyNumberFormat="1" applyFont="1" applyBorder="1" applyAlignment="1">
      <alignment horizontal="center" shrinkToFit="1"/>
    </xf>
    <xf numFmtId="0" fontId="15" fillId="0" borderId="9" xfId="0" applyFont="1" applyBorder="1" applyAlignment="1">
      <alignment horizontal="center" vertical="center" wrapText="1" shrinkToFit="1"/>
    </xf>
    <xf numFmtId="0" fontId="32" fillId="0" borderId="9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center" wrapText="1" shrinkToFit="1"/>
    </xf>
    <xf numFmtId="0" fontId="10" fillId="0" borderId="2" xfId="0" applyFont="1" applyBorder="1" applyAlignment="1">
      <alignment horizontal="center" wrapText="1" shrinkToFit="1"/>
    </xf>
    <xf numFmtId="0" fontId="10" fillId="0" borderId="2" xfId="0" applyFont="1" applyBorder="1" applyAlignment="1">
      <alignment wrapText="1" shrinkToFit="1"/>
    </xf>
    <xf numFmtId="0" fontId="3" fillId="0" borderId="2" xfId="0" applyFont="1" applyBorder="1" applyAlignment="1">
      <alignment horizontal="center" wrapText="1" shrinkToFit="1"/>
    </xf>
    <xf numFmtId="0" fontId="0" fillId="0" borderId="2" xfId="0" applyBorder="1" applyAlignment="1">
      <alignment shrinkToFit="1"/>
    </xf>
    <xf numFmtId="176" fontId="4" fillId="0" borderId="3" xfId="0" applyNumberFormat="1" applyFont="1" applyBorder="1" applyAlignment="1"/>
    <xf numFmtId="176" fontId="16" fillId="0" borderId="0" xfId="0" applyNumberFormat="1" applyFont="1" applyBorder="1" applyAlignment="1">
      <alignment horizontal="right" shrinkToFit="1"/>
    </xf>
    <xf numFmtId="176" fontId="11" fillId="0" borderId="0" xfId="0" applyNumberFormat="1" applyFont="1" applyAlignment="1">
      <alignment horizontal="center" shrinkToFi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11" fillId="0" borderId="61" xfId="0" applyNumberFormat="1" applyFont="1" applyBorder="1" applyAlignment="1">
      <alignment horizontal="right" vertical="center" shrinkToFit="1"/>
    </xf>
    <xf numFmtId="0" fontId="0" fillId="0" borderId="30" xfId="0" applyBorder="1" applyAlignment="1">
      <alignment horizontal="right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30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/>
    <xf numFmtId="176" fontId="3" fillId="0" borderId="2" xfId="0" applyNumberFormat="1" applyFont="1" applyBorder="1" applyAlignment="1">
      <alignment horizontal="right"/>
    </xf>
    <xf numFmtId="0" fontId="11" fillId="0" borderId="3" xfId="0" applyFont="1" applyBorder="1" applyAlignment="1"/>
    <xf numFmtId="176" fontId="10" fillId="0" borderId="0" xfId="0" applyNumberFormat="1" applyFont="1" applyAlignment="1">
      <alignment horizontal="right" shrinkToFit="1"/>
    </xf>
    <xf numFmtId="0" fontId="0" fillId="0" borderId="61" xfId="0" applyBorder="1" applyAlignment="1">
      <alignment horizontal="right" vertical="center" shrinkToFit="1"/>
    </xf>
    <xf numFmtId="0" fontId="13" fillId="0" borderId="61" xfId="0" applyFont="1" applyBorder="1" applyAlignment="1">
      <alignment horizontal="center" vertical="center" shrinkToFit="1"/>
    </xf>
    <xf numFmtId="176" fontId="0" fillId="0" borderId="61" xfId="0" applyNumberFormat="1" applyBorder="1" applyAlignment="1">
      <alignment vertical="center" shrinkToFit="1"/>
    </xf>
    <xf numFmtId="0" fontId="4" fillId="0" borderId="61" xfId="0" applyFont="1" applyBorder="1" applyAlignment="1">
      <alignment horizontal="center" shrinkToFit="1"/>
    </xf>
    <xf numFmtId="0" fontId="11" fillId="0" borderId="34" xfId="0" applyFont="1" applyBorder="1" applyAlignment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177" fontId="11" fillId="0" borderId="30" xfId="0" applyNumberFormat="1" applyFont="1" applyBorder="1" applyAlignment="1">
      <alignment horizontal="right"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14" xfId="0" applyNumberFormat="1" applyBorder="1" applyAlignment="1">
      <alignment horizontal="right"/>
    </xf>
    <xf numFmtId="176" fontId="0" fillId="0" borderId="14" xfId="0" applyNumberFormat="1" applyBorder="1" applyAlignment="1"/>
    <xf numFmtId="176" fontId="3" fillId="0" borderId="14" xfId="0" applyNumberFormat="1" applyFont="1" applyBorder="1" applyAlignment="1">
      <alignment horizontal="right"/>
    </xf>
    <xf numFmtId="0" fontId="11" fillId="0" borderId="15" xfId="0" applyFont="1" applyBorder="1" applyAlignment="1"/>
    <xf numFmtId="0" fontId="33" fillId="0" borderId="0" xfId="0" applyFont="1" applyAlignment="1">
      <alignment vertical="center" shrinkToFit="1"/>
    </xf>
    <xf numFmtId="0" fontId="33" fillId="0" borderId="0" xfId="0" applyFont="1" applyBorder="1" applyAlignment="1">
      <alignment vertical="center" shrinkToFit="1"/>
    </xf>
    <xf numFmtId="13" fontId="0" fillId="0" borderId="61" xfId="0" applyNumberFormat="1" applyBorder="1" applyAlignment="1">
      <alignment shrinkToFit="1"/>
    </xf>
    <xf numFmtId="0" fontId="13" fillId="0" borderId="61" xfId="0" applyFont="1" applyBorder="1" applyAlignment="1">
      <alignment vertical="center" shrinkToFit="1"/>
    </xf>
    <xf numFmtId="177" fontId="11" fillId="0" borderId="61" xfId="0" applyNumberFormat="1" applyFon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176" fontId="0" fillId="0" borderId="29" xfId="0" applyNumberFormat="1" applyBorder="1" applyAlignment="1">
      <alignment vertical="center" shrinkToFit="1"/>
    </xf>
    <xf numFmtId="0" fontId="34" fillId="0" borderId="36" xfId="0" applyFont="1" applyBorder="1" applyAlignment="1">
      <alignment horizontal="center" vertical="center" shrinkToFit="1"/>
    </xf>
    <xf numFmtId="0" fontId="34" fillId="0" borderId="37" xfId="0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0" fillId="0" borderId="89" xfId="0" applyBorder="1">
      <alignment vertical="center"/>
    </xf>
    <xf numFmtId="0" fontId="0" fillId="0" borderId="24" xfId="0" applyBorder="1">
      <alignment vertical="center"/>
    </xf>
    <xf numFmtId="176" fontId="11" fillId="0" borderId="24" xfId="0" applyNumberFormat="1" applyFont="1" applyBorder="1" applyAlignment="1">
      <alignment horizontal="right" shrinkToFit="1"/>
    </xf>
    <xf numFmtId="0" fontId="0" fillId="0" borderId="52" xfId="0" applyBorder="1" applyAlignment="1">
      <alignment horizontal="right" vertical="center" shrinkToFit="1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176" fontId="11" fillId="0" borderId="47" xfId="0" applyNumberFormat="1" applyFont="1" applyBorder="1" applyAlignment="1">
      <alignment vertical="center" shrinkToFit="1"/>
    </xf>
    <xf numFmtId="176" fontId="11" fillId="0" borderId="47" xfId="0" applyNumberFormat="1" applyFont="1" applyBorder="1" applyAlignment="1">
      <alignment horizontal="right" vertical="center" shrinkToFit="1"/>
    </xf>
    <xf numFmtId="13" fontId="0" fillId="0" borderId="47" xfId="0" applyNumberFormat="1" applyBorder="1" applyAlignment="1">
      <alignment shrinkToFit="1"/>
    </xf>
    <xf numFmtId="0" fontId="13" fillId="0" borderId="47" xfId="0" applyFont="1" applyBorder="1" applyAlignment="1">
      <alignment vertical="center" shrinkToFit="1"/>
    </xf>
    <xf numFmtId="177" fontId="11" fillId="0" borderId="47" xfId="0" applyNumberFormat="1" applyFont="1" applyBorder="1" applyAlignment="1">
      <alignment horizontal="right" vertical="center" shrinkToFit="1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176" fontId="11" fillId="0" borderId="51" xfId="0" applyNumberFormat="1" applyFont="1" applyBorder="1" applyAlignment="1">
      <alignment vertical="center" shrinkToFit="1"/>
    </xf>
    <xf numFmtId="176" fontId="11" fillId="0" borderId="51" xfId="0" applyNumberFormat="1" applyFont="1" applyBorder="1" applyAlignment="1">
      <alignment horizontal="right" vertical="center" shrinkToFit="1"/>
    </xf>
    <xf numFmtId="177" fontId="11" fillId="0" borderId="47" xfId="0" applyNumberFormat="1" applyFont="1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176" fontId="10" fillId="0" borderId="44" xfId="0" applyNumberFormat="1" applyFont="1" applyBorder="1" applyAlignment="1">
      <alignment horizontal="right" shrinkToFit="1"/>
    </xf>
    <xf numFmtId="13" fontId="0" fillId="0" borderId="24" xfId="0" applyNumberFormat="1" applyBorder="1" applyAlignment="1">
      <alignment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4" xfId="0" applyFont="1" applyBorder="1" applyAlignment="1">
      <alignment vertical="center" shrinkToFit="1"/>
    </xf>
    <xf numFmtId="177" fontId="11" fillId="0" borderId="24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76" fontId="11" fillId="0" borderId="24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horizontal="right" vertical="center" shrinkToFit="1"/>
    </xf>
    <xf numFmtId="176" fontId="10" fillId="0" borderId="20" xfId="0" applyNumberFormat="1" applyFont="1" applyBorder="1" applyAlignment="1">
      <alignment horizontal="right" shrinkToFit="1"/>
    </xf>
    <xf numFmtId="13" fontId="0" fillId="0" borderId="51" xfId="0" applyNumberFormat="1" applyBorder="1" applyAlignment="1">
      <alignment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51" xfId="0" applyFont="1" applyBorder="1" applyAlignment="1">
      <alignment vertical="center" shrinkToFit="1"/>
    </xf>
    <xf numFmtId="177" fontId="11" fillId="0" borderId="51" xfId="0" applyNumberFormat="1" applyFont="1" applyBorder="1" applyAlignment="1">
      <alignment horizontal="right" vertical="center" shrinkToFit="1"/>
    </xf>
    <xf numFmtId="176" fontId="10" fillId="0" borderId="48" xfId="0" applyNumberFormat="1" applyFont="1" applyBorder="1" applyAlignment="1">
      <alignment horizontal="right" shrinkToFit="1"/>
    </xf>
    <xf numFmtId="13" fontId="0" fillId="0" borderId="29" xfId="0" applyNumberFormat="1" applyBorder="1" applyAlignment="1">
      <alignment shrinkToFit="1"/>
    </xf>
    <xf numFmtId="0" fontId="13" fillId="0" borderId="29" xfId="0" applyFont="1" applyBorder="1" applyAlignment="1">
      <alignment vertical="center" shrinkToFit="1"/>
    </xf>
    <xf numFmtId="177" fontId="11" fillId="0" borderId="29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3" fillId="0" borderId="4" xfId="0" applyFont="1" applyBorder="1" applyAlignment="1">
      <alignment horizontal="center" shrinkToFit="1"/>
    </xf>
    <xf numFmtId="177" fontId="11" fillId="0" borderId="3" xfId="0" applyNumberFormat="1" applyFont="1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0" fillId="0" borderId="30" xfId="0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176" fontId="0" fillId="0" borderId="51" xfId="0" applyNumberFormat="1" applyBorder="1" applyAlignment="1">
      <alignment shrinkToFit="1"/>
    </xf>
    <xf numFmtId="177" fontId="11" fillId="0" borderId="51" xfId="0" applyNumberFormat="1" applyFont="1" applyBorder="1" applyAlignment="1">
      <alignment horizontal="right" vertical="center" shrinkToFit="1"/>
    </xf>
    <xf numFmtId="176" fontId="0" fillId="0" borderId="47" xfId="0" applyNumberFormat="1" applyBorder="1" applyAlignment="1">
      <alignment vertical="center"/>
    </xf>
    <xf numFmtId="0" fontId="0" fillId="0" borderId="23" xfId="0" applyBorder="1" applyAlignment="1">
      <alignment horizontal="right" vertical="center" shrinkToFit="1"/>
    </xf>
    <xf numFmtId="0" fontId="13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shrinkToFit="1"/>
    </xf>
    <xf numFmtId="176" fontId="0" fillId="0" borderId="24" xfId="0" applyNumberFormat="1" applyBorder="1" applyAlignment="1">
      <alignment vertical="center"/>
    </xf>
    <xf numFmtId="0" fontId="0" fillId="0" borderId="50" xfId="0" applyBorder="1" applyAlignment="1">
      <alignment horizontal="right" vertical="center" shrinkToFit="1"/>
    </xf>
    <xf numFmtId="0" fontId="0" fillId="0" borderId="48" xfId="0" applyBorder="1" applyAlignment="1">
      <alignment horizontal="left" vertical="center" shrinkToFit="1"/>
    </xf>
    <xf numFmtId="176" fontId="0" fillId="0" borderId="30" xfId="0" applyNumberFormat="1" applyBorder="1" applyAlignment="1">
      <alignment vertical="center"/>
    </xf>
    <xf numFmtId="0" fontId="0" fillId="0" borderId="48" xfId="0" applyBorder="1" applyAlignment="1">
      <alignment horizontal="right" vertical="center" shrinkToFit="1"/>
    </xf>
    <xf numFmtId="176" fontId="10" fillId="0" borderId="55" xfId="0" applyNumberFormat="1" applyFont="1" applyBorder="1" applyAlignment="1">
      <alignment horizontal="right" shrinkToFit="1"/>
    </xf>
    <xf numFmtId="0" fontId="0" fillId="0" borderId="44" xfId="0" applyBorder="1" applyAlignment="1">
      <alignment horizontal="right" vertical="center" shrinkToFit="1"/>
    </xf>
    <xf numFmtId="0" fontId="10" fillId="0" borderId="44" xfId="0" applyFont="1" applyBorder="1" applyAlignment="1">
      <alignment horizontal="left" vertical="center" shrinkToFit="1"/>
    </xf>
    <xf numFmtId="5" fontId="0" fillId="0" borderId="47" xfId="0" applyNumberFormat="1" applyBorder="1" applyAlignment="1">
      <alignment horizontal="center" vertical="center"/>
    </xf>
    <xf numFmtId="5" fontId="0" fillId="0" borderId="47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25" xfId="0" applyBorder="1" applyAlignment="1">
      <alignment horizontal="right" vertical="center" shrinkToFit="1"/>
    </xf>
    <xf numFmtId="0" fontId="10" fillId="0" borderId="25" xfId="0" applyFont="1" applyBorder="1" applyAlignment="1">
      <alignment horizontal="left" vertical="center" shrinkToFit="1"/>
    </xf>
    <xf numFmtId="5" fontId="0" fillId="0" borderId="51" xfId="0" applyNumberFormat="1" applyBorder="1" applyAlignment="1">
      <alignment horizontal="center" vertical="center"/>
    </xf>
    <xf numFmtId="5" fontId="0" fillId="0" borderId="51" xfId="0" applyNumberFormat="1" applyBorder="1" applyAlignment="1">
      <alignment vertical="center"/>
    </xf>
    <xf numFmtId="176" fontId="11" fillId="0" borderId="34" xfId="0" applyNumberFormat="1" applyFont="1" applyBorder="1" applyAlignment="1">
      <alignment horizontal="center" shrinkToFit="1"/>
    </xf>
    <xf numFmtId="5" fontId="0" fillId="0" borderId="24" xfId="0" applyNumberFormat="1" applyBorder="1" applyAlignment="1">
      <alignment horizontal="center" vertical="center"/>
    </xf>
    <xf numFmtId="5" fontId="0" fillId="0" borderId="24" xfId="0" applyNumberFormat="1" applyBorder="1" applyAlignment="1">
      <alignment vertical="center"/>
    </xf>
    <xf numFmtId="0" fontId="3" fillId="0" borderId="4" xfId="0" applyFont="1" applyBorder="1" applyAlignment="1">
      <alignment horizontal="center" shrinkToFit="1"/>
    </xf>
    <xf numFmtId="177" fontId="0" fillId="0" borderId="47" xfId="0" applyNumberFormat="1" applyBorder="1" applyAlignment="1"/>
    <xf numFmtId="0" fontId="13" fillId="0" borderId="47" xfId="0" applyFont="1" applyBorder="1" applyAlignment="1">
      <alignment horizontal="center" shrinkToFit="1"/>
    </xf>
    <xf numFmtId="0" fontId="13" fillId="0" borderId="47" xfId="0" applyFont="1" applyBorder="1" applyAlignment="1">
      <alignment shrinkToFit="1"/>
    </xf>
    <xf numFmtId="0" fontId="0" fillId="0" borderId="30" xfId="0" applyBorder="1" applyAlignment="1">
      <alignment horizontal="right" shrinkToFit="1"/>
    </xf>
    <xf numFmtId="0" fontId="0" fillId="0" borderId="44" xfId="0" applyBorder="1" applyAlignment="1">
      <alignment horizontal="right" shrinkToFit="1"/>
    </xf>
    <xf numFmtId="177" fontId="0" fillId="0" borderId="51" xfId="0" applyNumberFormat="1" applyBorder="1" applyAlignment="1"/>
    <xf numFmtId="0" fontId="13" fillId="0" borderId="51" xfId="0" applyFont="1" applyBorder="1" applyAlignment="1">
      <alignment horizontal="center" shrinkToFit="1"/>
    </xf>
    <xf numFmtId="0" fontId="13" fillId="0" borderId="51" xfId="0" applyFont="1" applyBorder="1" applyAlignment="1">
      <alignment shrinkToFit="1"/>
    </xf>
    <xf numFmtId="0" fontId="0" fillId="0" borderId="48" xfId="0" applyBorder="1" applyAlignment="1">
      <alignment horizontal="right" shrinkToFit="1"/>
    </xf>
    <xf numFmtId="177" fontId="0" fillId="0" borderId="24" xfId="0" applyNumberFormat="1" applyBorder="1" applyAlignment="1"/>
    <xf numFmtId="0" fontId="13" fillId="0" borderId="24" xfId="0" applyFont="1" applyBorder="1" applyAlignment="1">
      <alignment horizontal="center" shrinkToFit="1"/>
    </xf>
    <xf numFmtId="0" fontId="13" fillId="0" borderId="24" xfId="0" applyFont="1" applyBorder="1" applyAlignment="1">
      <alignment shrinkToFit="1"/>
    </xf>
    <xf numFmtId="0" fontId="0" fillId="0" borderId="20" xfId="0" applyBorder="1" applyAlignment="1">
      <alignment horizontal="right" shrinkToFit="1"/>
    </xf>
    <xf numFmtId="5" fontId="0" fillId="0" borderId="47" xfId="0" applyNumberFormat="1" applyBorder="1" applyAlignment="1">
      <alignment horizontal="center"/>
    </xf>
    <xf numFmtId="5" fontId="0" fillId="0" borderId="47" xfId="0" applyNumberFormat="1" applyBorder="1" applyAlignment="1"/>
    <xf numFmtId="0" fontId="0" fillId="0" borderId="47" xfId="0" applyBorder="1" applyAlignment="1"/>
    <xf numFmtId="5" fontId="0" fillId="0" borderId="24" xfId="0" applyNumberFormat="1" applyBorder="1" applyAlignment="1">
      <alignment horizontal="center"/>
    </xf>
    <xf numFmtId="5" fontId="0" fillId="0" borderId="24" xfId="0" applyNumberFormat="1" applyBorder="1" applyAlignment="1"/>
    <xf numFmtId="0" fontId="0" fillId="0" borderId="24" xfId="0" applyBorder="1" applyAlignment="1"/>
    <xf numFmtId="5" fontId="0" fillId="0" borderId="51" xfId="0" applyNumberFormat="1" applyBorder="1" applyAlignment="1"/>
    <xf numFmtId="0" fontId="0" fillId="0" borderId="29" xfId="0" applyBorder="1" applyAlignment="1"/>
    <xf numFmtId="0" fontId="13" fillId="0" borderId="29" xfId="0" applyFont="1" applyBorder="1" applyAlignment="1">
      <alignment shrinkToFit="1"/>
    </xf>
    <xf numFmtId="0" fontId="0" fillId="0" borderId="25" xfId="0" applyBorder="1" applyAlignment="1">
      <alignment horizontal="right" shrinkToFit="1"/>
    </xf>
    <xf numFmtId="178" fontId="10" fillId="0" borderId="34" xfId="0" applyNumberFormat="1" applyFont="1" applyBorder="1">
      <alignment vertical="center"/>
    </xf>
    <xf numFmtId="0" fontId="0" fillId="0" borderId="34" xfId="0" applyBorder="1" applyAlignment="1">
      <alignment horizontal="center" shrinkToFit="1"/>
    </xf>
    <xf numFmtId="178" fontId="10" fillId="0" borderId="4" xfId="0" applyNumberFormat="1" applyFont="1" applyBorder="1">
      <alignment vertical="center"/>
    </xf>
    <xf numFmtId="177" fontId="0" fillId="0" borderId="9" xfId="0" applyNumberFormat="1" applyBorder="1" applyAlignment="1">
      <alignment horizontal="right" shrinkToFit="1"/>
    </xf>
    <xf numFmtId="176" fontId="10" fillId="0" borderId="61" xfId="0" applyNumberFormat="1" applyFont="1" applyBorder="1" applyAlignment="1">
      <alignment horizontal="right" shrinkToFit="1"/>
    </xf>
    <xf numFmtId="178" fontId="0" fillId="0" borderId="47" xfId="0" applyNumberFormat="1" applyBorder="1" applyAlignment="1"/>
    <xf numFmtId="0" fontId="0" fillId="0" borderId="16" xfId="0" applyBorder="1" applyAlignment="1">
      <alignment horizontal="right" shrinkToFit="1"/>
    </xf>
    <xf numFmtId="176" fontId="10" fillId="0" borderId="52" xfId="0" applyNumberFormat="1" applyFont="1" applyBorder="1" applyAlignment="1">
      <alignment horizontal="right" shrinkToFit="1"/>
    </xf>
    <xf numFmtId="178" fontId="0" fillId="0" borderId="24" xfId="0" applyNumberFormat="1" applyBorder="1" applyAlignment="1"/>
    <xf numFmtId="178" fontId="0" fillId="0" borderId="51" xfId="0" applyNumberFormat="1" applyBorder="1" applyAlignment="1"/>
    <xf numFmtId="176" fontId="11" fillId="0" borderId="47" xfId="0" applyNumberFormat="1" applyFont="1" applyBorder="1" applyAlignment="1">
      <alignment horizontal="right" vertical="center" shrinkToFit="1"/>
    </xf>
    <xf numFmtId="178" fontId="0" fillId="0" borderId="30" xfId="0" applyNumberFormat="1" applyBorder="1" applyAlignment="1"/>
    <xf numFmtId="0" fontId="13" fillId="0" borderId="30" xfId="0" applyFont="1" applyBorder="1" applyAlignment="1">
      <alignment shrinkToFit="1"/>
    </xf>
    <xf numFmtId="176" fontId="11" fillId="0" borderId="30" xfId="0" applyNumberFormat="1" applyFont="1" applyBorder="1" applyAlignment="1">
      <alignment horizontal="right" vertical="center" shrinkToFit="1"/>
    </xf>
    <xf numFmtId="176" fontId="11" fillId="0" borderId="51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178" fontId="10" fillId="0" borderId="47" xfId="0" applyNumberFormat="1" applyFont="1" applyBorder="1" applyAlignment="1">
      <alignment vertical="center"/>
    </xf>
    <xf numFmtId="0" fontId="0" fillId="0" borderId="68" xfId="0" applyBorder="1" applyAlignment="1">
      <alignment horizontal="right" shrinkToFit="1"/>
    </xf>
    <xf numFmtId="0" fontId="0" fillId="0" borderId="30" xfId="0" applyBorder="1" applyAlignment="1">
      <alignment vertical="center"/>
    </xf>
    <xf numFmtId="5" fontId="0" fillId="0" borderId="30" xfId="0" applyNumberFormat="1" applyBorder="1" applyAlignment="1"/>
    <xf numFmtId="176" fontId="11" fillId="0" borderId="30" xfId="0" applyNumberFormat="1" applyFont="1" applyBorder="1" applyAlignment="1">
      <alignment vertical="center" shrinkToFit="1"/>
    </xf>
    <xf numFmtId="178" fontId="10" fillId="0" borderId="24" xfId="0" applyNumberFormat="1" applyFont="1" applyBorder="1" applyAlignment="1">
      <alignment vertical="center"/>
    </xf>
    <xf numFmtId="0" fontId="0" fillId="0" borderId="29" xfId="0" applyBorder="1" applyAlignment="1">
      <alignment horizontal="right" shrinkToFit="1"/>
    </xf>
    <xf numFmtId="178" fontId="10" fillId="0" borderId="30" xfId="0" applyNumberFormat="1" applyFont="1" applyBorder="1" applyAlignment="1">
      <alignment vertical="center"/>
    </xf>
    <xf numFmtId="0" fontId="0" fillId="0" borderId="32" xfId="0" applyBorder="1" applyAlignment="1">
      <alignment horizontal="right" shrinkToFit="1"/>
    </xf>
    <xf numFmtId="13" fontId="10" fillId="0" borderId="30" xfId="0" applyNumberFormat="1" applyFont="1" applyBorder="1" applyAlignment="1">
      <alignment horizontal="center" shrinkToFit="1"/>
    </xf>
    <xf numFmtId="13" fontId="10" fillId="0" borderId="30" xfId="0" applyNumberFormat="1" applyFont="1" applyBorder="1" applyAlignment="1">
      <alignment shrinkToFit="1"/>
    </xf>
    <xf numFmtId="178" fontId="11" fillId="0" borderId="30" xfId="0" applyNumberFormat="1" applyFont="1" applyBorder="1" applyAlignment="1">
      <alignment vertical="center" shrinkToFit="1"/>
    </xf>
    <xf numFmtId="178" fontId="10" fillId="0" borderId="51" xfId="0" applyNumberFormat="1" applyFont="1" applyBorder="1" applyAlignment="1">
      <alignment vertical="center"/>
    </xf>
    <xf numFmtId="0" fontId="0" fillId="0" borderId="90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13" fontId="10" fillId="0" borderId="47" xfId="0" applyNumberFormat="1" applyFont="1" applyBorder="1" applyAlignment="1">
      <alignment horizontal="center" shrinkToFit="1"/>
    </xf>
    <xf numFmtId="13" fontId="10" fillId="0" borderId="47" xfId="0" applyNumberFormat="1" applyFont="1" applyBorder="1" applyAlignment="1">
      <alignment shrinkToFit="1"/>
    </xf>
    <xf numFmtId="178" fontId="11" fillId="0" borderId="47" xfId="0" applyNumberFormat="1" applyFont="1" applyBorder="1" applyAlignment="1">
      <alignment vertical="center" shrinkToFit="1"/>
    </xf>
    <xf numFmtId="178" fontId="11" fillId="0" borderId="47" xfId="0" applyNumberFormat="1" applyFont="1" applyBorder="1" applyAlignment="1">
      <alignment horizontal="right" vertical="center" shrinkToFit="1"/>
    </xf>
    <xf numFmtId="176" fontId="10" fillId="0" borderId="16" xfId="0" applyNumberFormat="1" applyFont="1" applyBorder="1" applyAlignment="1">
      <alignment horizontal="right" shrinkToFit="1"/>
    </xf>
    <xf numFmtId="0" fontId="0" fillId="0" borderId="50" xfId="0" applyBorder="1" applyAlignment="1">
      <alignment horizontal="right" shrinkToFit="1"/>
    </xf>
    <xf numFmtId="13" fontId="10" fillId="0" borderId="51" xfId="0" applyNumberFormat="1" applyFont="1" applyBorder="1" applyAlignment="1">
      <alignment shrinkToFit="1"/>
    </xf>
    <xf numFmtId="178" fontId="11" fillId="0" borderId="51" xfId="0" applyNumberFormat="1" applyFont="1" applyBorder="1" applyAlignment="1">
      <alignment vertical="center" shrinkToFit="1"/>
    </xf>
    <xf numFmtId="178" fontId="11" fillId="0" borderId="51" xfId="0" applyNumberFormat="1" applyFont="1" applyBorder="1" applyAlignment="1">
      <alignment horizontal="right" vertical="center" shrinkToFit="1"/>
    </xf>
    <xf numFmtId="13" fontId="10" fillId="0" borderId="24" xfId="0" applyNumberFormat="1" applyFont="1" applyBorder="1" applyAlignment="1">
      <alignment shrinkToFit="1"/>
    </xf>
    <xf numFmtId="178" fontId="11" fillId="0" borderId="24" xfId="0" applyNumberFormat="1" applyFont="1" applyBorder="1" applyAlignment="1">
      <alignment vertical="center" shrinkToFit="1"/>
    </xf>
    <xf numFmtId="176" fontId="10" fillId="0" borderId="24" xfId="0" applyNumberFormat="1" applyFont="1" applyBorder="1" applyAlignment="1">
      <alignment horizontal="right" shrinkToFit="1"/>
    </xf>
    <xf numFmtId="0" fontId="0" fillId="0" borderId="74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0" fontId="12" fillId="0" borderId="0" xfId="0" applyFont="1" applyAlignment="1">
      <alignment vertical="center" wrapText="1" shrinkToFit="1"/>
    </xf>
    <xf numFmtId="178" fontId="11" fillId="0" borderId="24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center" shrinkToFit="1"/>
    </xf>
    <xf numFmtId="0" fontId="14" fillId="0" borderId="32" xfId="0" applyFont="1" applyBorder="1" applyAlignment="1">
      <alignment horizontal="center" shrinkToFit="1"/>
    </xf>
    <xf numFmtId="0" fontId="0" fillId="0" borderId="30" xfId="0" applyFont="1" applyBorder="1" applyAlignment="1">
      <alignment horizontal="left" shrinkToFit="1"/>
    </xf>
    <xf numFmtId="178" fontId="0" fillId="0" borderId="29" xfId="0" applyNumberFormat="1" applyBorder="1" applyAlignment="1"/>
    <xf numFmtId="176" fontId="11" fillId="0" borderId="29" xfId="0" applyNumberFormat="1" applyFont="1" applyBorder="1" applyAlignment="1">
      <alignment horizontal="right" vertical="center" shrinkToFit="1"/>
    </xf>
    <xf numFmtId="0" fontId="0" fillId="0" borderId="28" xfId="0" applyBorder="1" applyAlignment="1">
      <alignment horizontal="right" shrinkToFit="1"/>
    </xf>
    <xf numFmtId="0" fontId="13" fillId="0" borderId="28" xfId="0" applyFont="1" applyBorder="1" applyAlignment="1">
      <alignment horizontal="center" shrinkToFit="1"/>
    </xf>
    <xf numFmtId="0" fontId="10" fillId="0" borderId="25" xfId="0" applyFont="1" applyBorder="1" applyAlignment="1">
      <alignment shrinkToFit="1"/>
    </xf>
    <xf numFmtId="13" fontId="11" fillId="0" borderId="29" xfId="0" applyNumberFormat="1" applyFont="1" applyBorder="1" applyAlignment="1">
      <alignment shrinkToFit="1"/>
    </xf>
    <xf numFmtId="0" fontId="14" fillId="0" borderId="15" xfId="0" applyFont="1" applyBorder="1" applyAlignment="1">
      <alignment horizontal="center" shrinkToFit="1"/>
    </xf>
    <xf numFmtId="0" fontId="15" fillId="0" borderId="29" xfId="0" applyFont="1" applyBorder="1" applyAlignment="1">
      <alignment horizontal="center" shrinkToFit="1"/>
    </xf>
    <xf numFmtId="0" fontId="12" fillId="0" borderId="2" xfId="0" applyFont="1" applyBorder="1" applyAlignment="1">
      <alignment vertical="center" wrapText="1" shrinkToFit="1"/>
    </xf>
    <xf numFmtId="176" fontId="25" fillId="0" borderId="0" xfId="0" applyNumberFormat="1" applyFont="1" applyBorder="1">
      <alignment vertical="center"/>
    </xf>
    <xf numFmtId="176" fontId="25" fillId="0" borderId="0" xfId="0" applyNumberFormat="1" applyFont="1" applyAlignment="1">
      <alignment horizontal="center" vertical="center"/>
    </xf>
    <xf numFmtId="176" fontId="36" fillId="0" borderId="91" xfId="0" applyNumberFormat="1" applyFont="1" applyBorder="1" applyAlignment="1">
      <alignment horizontal="center" vertical="center" wrapText="1" shrinkToFit="1"/>
    </xf>
    <xf numFmtId="176" fontId="36" fillId="0" borderId="92" xfId="0" applyNumberFormat="1" applyFont="1" applyBorder="1" applyAlignment="1">
      <alignment horizontal="center" vertical="center" wrapText="1" shrinkToFit="1"/>
    </xf>
    <xf numFmtId="176" fontId="36" fillId="0" borderId="93" xfId="0" applyNumberFormat="1" applyFont="1" applyBorder="1" applyAlignment="1">
      <alignment horizontal="center" vertical="center" wrapText="1" shrinkToFit="1"/>
    </xf>
    <xf numFmtId="176" fontId="36" fillId="0" borderId="0" xfId="0" applyNumberFormat="1" applyFont="1">
      <alignment vertical="center"/>
    </xf>
    <xf numFmtId="176" fontId="36" fillId="0" borderId="0" xfId="0" applyNumberFormat="1" applyFont="1" applyBorder="1">
      <alignment vertical="center"/>
    </xf>
    <xf numFmtId="176" fontId="36" fillId="0" borderId="0" xfId="0" applyNumberFormat="1" applyFont="1" applyAlignment="1">
      <alignment horizontal="center" vertical="center"/>
    </xf>
    <xf numFmtId="176" fontId="37" fillId="0" borderId="0" xfId="0" applyNumberFormat="1" applyFont="1">
      <alignment vertical="center"/>
    </xf>
    <xf numFmtId="0" fontId="13" fillId="0" borderId="0" xfId="0" applyFont="1">
      <alignment vertical="center"/>
    </xf>
    <xf numFmtId="176" fontId="36" fillId="0" borderId="94" xfId="0" applyNumberFormat="1" applyFont="1" applyBorder="1" applyAlignment="1">
      <alignment horizontal="center" vertical="center" wrapText="1" shrinkToFit="1"/>
    </xf>
    <xf numFmtId="176" fontId="36" fillId="0" borderId="0" xfId="0" applyNumberFormat="1" applyFont="1" applyBorder="1" applyAlignment="1">
      <alignment horizontal="center" vertical="center" wrapText="1" shrinkToFit="1"/>
    </xf>
    <xf numFmtId="176" fontId="36" fillId="0" borderId="95" xfId="0" applyNumberFormat="1" applyFont="1" applyBorder="1" applyAlignment="1">
      <alignment horizontal="center" vertical="center" wrapText="1" shrinkToFit="1"/>
    </xf>
    <xf numFmtId="176" fontId="36" fillId="0" borderId="96" xfId="0" applyNumberFormat="1" applyFont="1" applyBorder="1" applyAlignment="1">
      <alignment horizontal="center" vertical="center" wrapText="1" shrinkToFit="1"/>
    </xf>
    <xf numFmtId="176" fontId="36" fillId="0" borderId="97" xfId="0" applyNumberFormat="1" applyFont="1" applyBorder="1" applyAlignment="1">
      <alignment horizontal="center" vertical="center" wrapText="1" shrinkToFit="1"/>
    </xf>
    <xf numFmtId="176" fontId="36" fillId="0" borderId="98" xfId="0" applyNumberFormat="1" applyFont="1" applyBorder="1" applyAlignment="1">
      <alignment horizontal="center" vertical="center" wrapText="1" shrinkToFit="1"/>
    </xf>
    <xf numFmtId="176" fontId="25" fillId="0" borderId="0" xfId="0" applyNumberFormat="1" applyFont="1" applyBorder="1" applyAlignment="1">
      <alignment horizontal="center" vertical="center"/>
    </xf>
    <xf numFmtId="176" fontId="39" fillId="0" borderId="0" xfId="0" applyNumberFormat="1" applyFont="1">
      <alignment vertical="center"/>
    </xf>
    <xf numFmtId="176" fontId="39" fillId="0" borderId="0" xfId="0" applyNumberFormat="1" applyFont="1" applyAlignment="1">
      <alignment horizontal="left" vertical="center"/>
    </xf>
    <xf numFmtId="176" fontId="40" fillId="0" borderId="0" xfId="0" applyNumberFormat="1" applyFont="1" applyAlignment="1">
      <alignment horizontal="center" vertical="center"/>
    </xf>
    <xf numFmtId="176" fontId="43" fillId="4" borderId="0" xfId="0" applyNumberFormat="1" applyFont="1" applyFill="1" applyAlignment="1">
      <alignment horizontal="center" vertical="center" shrinkToFit="1"/>
    </xf>
    <xf numFmtId="176" fontId="44" fillId="4" borderId="0" xfId="0" applyNumberFormat="1" applyFont="1" applyFill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7"/>
  <sheetViews>
    <sheetView workbookViewId="0">
      <selection activeCell="AA15" sqref="AA15"/>
    </sheetView>
  </sheetViews>
  <sheetFormatPr defaultRowHeight="13.5"/>
  <cols>
    <col min="1" max="1" width="4.75" style="4" customWidth="1"/>
    <col min="2" max="2" width="23.125" style="3" customWidth="1"/>
    <col min="3" max="3" width="4.125" style="5" customWidth="1"/>
    <col min="4" max="7" width="5.375" customWidth="1"/>
    <col min="8" max="12" width="2.375" customWidth="1"/>
    <col min="13" max="13" width="1.25" style="4" customWidth="1"/>
    <col min="14" max="14" width="4.875" style="3" customWidth="1"/>
    <col min="15" max="15" width="25" style="1" customWidth="1"/>
    <col min="16" max="16" width="4.125" style="2" customWidth="1"/>
    <col min="17" max="18" width="5.375" style="1" customWidth="1"/>
    <col min="19" max="20" width="5.375" customWidth="1"/>
    <col min="21" max="25" width="2.375" customWidth="1"/>
  </cols>
  <sheetData>
    <row r="1" spans="1:25" ht="27.75" thickBot="1">
      <c r="A1" s="447"/>
      <c r="B1" s="447"/>
      <c r="C1" s="446" t="s">
        <v>228</v>
      </c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5" t="s">
        <v>227</v>
      </c>
      <c r="Q1" s="445"/>
      <c r="R1" s="445"/>
      <c r="S1" s="445"/>
      <c r="T1" s="445"/>
      <c r="U1" s="445"/>
      <c r="V1" s="445"/>
      <c r="W1" s="445"/>
      <c r="X1" s="445"/>
      <c r="Y1" s="445"/>
    </row>
    <row r="2" spans="1:25" ht="21">
      <c r="A2" s="444"/>
      <c r="C2" s="443"/>
      <c r="M2"/>
      <c r="N2" s="442" t="s">
        <v>226</v>
      </c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0"/>
    </row>
    <row r="3" spans="1:25">
      <c r="A3" s="32"/>
      <c r="B3" s="83" t="s">
        <v>225</v>
      </c>
      <c r="C3" s="82" t="s">
        <v>25</v>
      </c>
      <c r="D3" s="81" t="s">
        <v>24</v>
      </c>
      <c r="E3" s="80" t="s">
        <v>23</v>
      </c>
      <c r="F3" s="79" t="s">
        <v>22</v>
      </c>
      <c r="G3" s="79" t="s">
        <v>21</v>
      </c>
      <c r="H3" s="78" t="s">
        <v>224</v>
      </c>
      <c r="I3" s="78" t="s">
        <v>223</v>
      </c>
      <c r="J3" s="78" t="s">
        <v>222</v>
      </c>
      <c r="K3" s="78" t="s">
        <v>221</v>
      </c>
      <c r="L3" s="78" t="s">
        <v>220</v>
      </c>
      <c r="M3" s="439"/>
      <c r="N3" s="432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0"/>
    </row>
    <row r="4" spans="1:25" ht="14.25">
      <c r="A4" s="342" t="s">
        <v>219</v>
      </c>
      <c r="B4" s="438" t="s">
        <v>218</v>
      </c>
      <c r="C4" s="437">
        <v>203</v>
      </c>
      <c r="D4" s="436">
        <f>E4+F4+G4</f>
        <v>780</v>
      </c>
      <c r="E4" s="435">
        <v>780</v>
      </c>
      <c r="F4" s="434">
        <v>0</v>
      </c>
      <c r="G4" s="434">
        <v>0</v>
      </c>
      <c r="H4" s="433"/>
      <c r="I4" s="433"/>
      <c r="J4" s="433"/>
      <c r="K4" s="433"/>
      <c r="L4" s="433"/>
      <c r="N4" s="432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0"/>
    </row>
    <row r="5" spans="1:25" ht="15" thickBot="1">
      <c r="A5" s="319"/>
      <c r="B5" s="429" t="s">
        <v>217</v>
      </c>
      <c r="C5" s="424">
        <v>204</v>
      </c>
      <c r="D5" s="423">
        <f>E5+F5+G5</f>
        <v>1400</v>
      </c>
      <c r="E5" s="422">
        <v>1200</v>
      </c>
      <c r="F5" s="421">
        <v>0</v>
      </c>
      <c r="G5" s="421">
        <v>200</v>
      </c>
      <c r="H5" s="420"/>
      <c r="I5" s="420"/>
      <c r="J5" s="420"/>
      <c r="K5" s="420"/>
      <c r="L5" s="420"/>
      <c r="M5"/>
      <c r="N5" s="428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6"/>
    </row>
    <row r="6" spans="1:25" ht="15" thickBot="1">
      <c r="A6" s="319"/>
      <c r="B6" s="425" t="s">
        <v>216</v>
      </c>
      <c r="C6" s="424">
        <v>205</v>
      </c>
      <c r="D6" s="423">
        <f>E6+F6+G6</f>
        <v>2370</v>
      </c>
      <c r="E6" s="422">
        <v>1915</v>
      </c>
      <c r="F6" s="421">
        <v>0</v>
      </c>
      <c r="G6" s="421">
        <v>455</v>
      </c>
      <c r="H6" s="420"/>
      <c r="I6" s="420"/>
      <c r="J6" s="420"/>
      <c r="K6" s="420"/>
      <c r="L6" s="420"/>
      <c r="M6"/>
      <c r="N6" s="165"/>
      <c r="O6" s="419" t="s">
        <v>215</v>
      </c>
      <c r="P6" s="418" t="s">
        <v>25</v>
      </c>
      <c r="Q6" s="417" t="s">
        <v>24</v>
      </c>
      <c r="R6" s="416" t="s">
        <v>23</v>
      </c>
      <c r="S6" s="415" t="s">
        <v>22</v>
      </c>
      <c r="T6" s="415" t="s">
        <v>21</v>
      </c>
      <c r="U6" s="78" t="s">
        <v>214</v>
      </c>
      <c r="V6" s="78" t="s">
        <v>213</v>
      </c>
      <c r="W6" s="78" t="s">
        <v>212</v>
      </c>
      <c r="X6" s="78" t="s">
        <v>211</v>
      </c>
      <c r="Y6" s="78" t="s">
        <v>210</v>
      </c>
    </row>
    <row r="7" spans="1:25" ht="15" thickBot="1">
      <c r="A7" s="173"/>
      <c r="B7" s="414" t="s">
        <v>209</v>
      </c>
      <c r="C7" s="413">
        <v>225</v>
      </c>
      <c r="D7" s="412">
        <f>E7+F7+G7</f>
        <v>270</v>
      </c>
      <c r="E7" s="411">
        <v>260</v>
      </c>
      <c r="F7" s="410">
        <v>0</v>
      </c>
      <c r="G7" s="410">
        <v>10</v>
      </c>
      <c r="H7" s="409"/>
      <c r="I7" s="409"/>
      <c r="J7" s="409"/>
      <c r="K7" s="409"/>
      <c r="L7" s="409"/>
      <c r="M7"/>
      <c r="N7" s="408" t="s">
        <v>208</v>
      </c>
      <c r="O7" s="407" t="s">
        <v>207</v>
      </c>
      <c r="P7" s="406"/>
      <c r="Q7" s="405">
        <f>R7+S7+T7</f>
        <v>2000</v>
      </c>
      <c r="R7" s="404">
        <v>1400</v>
      </c>
      <c r="S7" s="403">
        <v>0</v>
      </c>
      <c r="T7" s="403">
        <v>600</v>
      </c>
      <c r="U7" s="401"/>
      <c r="V7" s="401"/>
      <c r="W7" s="402"/>
      <c r="X7" s="401"/>
      <c r="Y7" s="401"/>
    </row>
    <row r="8" spans="1:25" ht="15" thickBot="1">
      <c r="A8" s="182" t="s">
        <v>206</v>
      </c>
      <c r="B8" s="181" t="s">
        <v>205</v>
      </c>
      <c r="C8" s="180">
        <v>206</v>
      </c>
      <c r="D8" s="179">
        <f>E8+F8+G8</f>
        <v>1250</v>
      </c>
      <c r="E8" s="178">
        <v>815</v>
      </c>
      <c r="F8" s="177">
        <v>0</v>
      </c>
      <c r="G8" s="177">
        <v>435</v>
      </c>
      <c r="H8" s="370"/>
      <c r="I8" s="370"/>
      <c r="J8" s="370"/>
      <c r="K8" s="370"/>
      <c r="L8" s="370"/>
      <c r="M8"/>
      <c r="N8" s="165" t="s">
        <v>204</v>
      </c>
      <c r="O8" s="400" t="s">
        <v>203</v>
      </c>
      <c r="P8" s="399">
        <v>101</v>
      </c>
      <c r="Q8" s="151">
        <f>R8+S8+T8</f>
        <v>2040</v>
      </c>
      <c r="R8" s="398">
        <v>1700</v>
      </c>
      <c r="S8" s="397">
        <v>0</v>
      </c>
      <c r="T8" s="397">
        <v>340</v>
      </c>
      <c r="U8" s="395"/>
      <c r="V8" s="396"/>
      <c r="W8" s="395"/>
      <c r="X8" s="395"/>
      <c r="Y8" s="395"/>
    </row>
    <row r="9" spans="1:25" ht="15" thickBot="1">
      <c r="A9" s="193"/>
      <c r="B9" s="56" t="s">
        <v>202</v>
      </c>
      <c r="C9" s="206">
        <v>207</v>
      </c>
      <c r="D9" s="205">
        <f>E9+F9+G9</f>
        <v>1765</v>
      </c>
      <c r="E9" s="222">
        <v>1290</v>
      </c>
      <c r="F9" s="221">
        <v>185</v>
      </c>
      <c r="G9" s="221">
        <v>290</v>
      </c>
      <c r="H9" s="49"/>
      <c r="I9" s="49"/>
      <c r="J9" s="49"/>
      <c r="K9" s="49"/>
      <c r="L9" s="49"/>
      <c r="M9"/>
      <c r="N9" s="182" t="s">
        <v>201</v>
      </c>
      <c r="O9" s="369" t="s">
        <v>200</v>
      </c>
      <c r="P9" s="180">
        <v>102</v>
      </c>
      <c r="Q9" s="394">
        <f>R9+S9+T9</f>
        <v>1660</v>
      </c>
      <c r="R9" s="178">
        <v>1660</v>
      </c>
      <c r="S9" s="177">
        <v>0</v>
      </c>
      <c r="T9" s="286">
        <v>0</v>
      </c>
      <c r="U9" s="285"/>
      <c r="V9" s="285"/>
      <c r="W9" s="285"/>
      <c r="X9" s="285"/>
      <c r="Y9" s="285"/>
    </row>
    <row r="10" spans="1:25" ht="15" thickBot="1">
      <c r="A10" s="182" t="s">
        <v>199</v>
      </c>
      <c r="B10" s="258" t="s">
        <v>198</v>
      </c>
      <c r="C10" s="180">
        <v>209</v>
      </c>
      <c r="D10" s="179">
        <f>E10+F10+G10</f>
        <v>650</v>
      </c>
      <c r="E10" s="178">
        <v>640</v>
      </c>
      <c r="F10" s="177">
        <v>0</v>
      </c>
      <c r="G10" s="177">
        <v>10</v>
      </c>
      <c r="H10" s="370"/>
      <c r="I10" s="370"/>
      <c r="J10" s="370"/>
      <c r="K10" s="370"/>
      <c r="L10" s="370"/>
      <c r="M10"/>
      <c r="N10" s="193"/>
      <c r="O10" s="291" t="s">
        <v>197</v>
      </c>
      <c r="P10" s="171">
        <v>103</v>
      </c>
      <c r="Q10" s="170">
        <f>R10+S10+T10</f>
        <v>2560</v>
      </c>
      <c r="R10" s="169">
        <v>1860</v>
      </c>
      <c r="S10" s="168">
        <v>0</v>
      </c>
      <c r="T10" s="213">
        <v>700</v>
      </c>
      <c r="U10" s="361"/>
      <c r="V10" s="361"/>
      <c r="W10" s="361"/>
      <c r="X10" s="361"/>
      <c r="Y10" s="361"/>
    </row>
    <row r="11" spans="1:25" ht="15" thickBot="1">
      <c r="A11" s="208"/>
      <c r="B11" s="56" t="s">
        <v>196</v>
      </c>
      <c r="C11" s="206">
        <v>210</v>
      </c>
      <c r="D11" s="205">
        <f>E11+F11+G11</f>
        <v>2120</v>
      </c>
      <c r="E11" s="222">
        <v>1455</v>
      </c>
      <c r="F11" s="221">
        <v>55</v>
      </c>
      <c r="G11" s="221">
        <v>610</v>
      </c>
      <c r="H11" s="49"/>
      <c r="I11" s="49"/>
      <c r="J11" s="49"/>
      <c r="K11" s="49"/>
      <c r="L11" s="49"/>
      <c r="M11"/>
      <c r="N11" s="376" t="s">
        <v>195</v>
      </c>
      <c r="O11" s="254" t="s">
        <v>194</v>
      </c>
      <c r="P11" s="374">
        <v>104</v>
      </c>
      <c r="Q11" s="122">
        <f>R11+S11+T11</f>
        <v>1660</v>
      </c>
      <c r="R11" s="121">
        <v>1330</v>
      </c>
      <c r="S11" s="120">
        <v>60</v>
      </c>
      <c r="T11" s="209">
        <v>270</v>
      </c>
      <c r="U11" s="373"/>
      <c r="V11" s="373"/>
      <c r="W11" s="373"/>
      <c r="X11" s="373"/>
      <c r="Y11" s="373"/>
    </row>
    <row r="12" spans="1:25" ht="15" thickBot="1">
      <c r="A12" s="193"/>
      <c r="B12" s="393" t="s">
        <v>193</v>
      </c>
      <c r="C12" s="348">
        <v>211</v>
      </c>
      <c r="D12" s="170">
        <f>E12+F12+G12</f>
        <v>2150</v>
      </c>
      <c r="E12" s="169">
        <v>980</v>
      </c>
      <c r="F12" s="168">
        <v>640</v>
      </c>
      <c r="G12" s="168">
        <v>530</v>
      </c>
      <c r="H12" s="392"/>
      <c r="I12" s="392"/>
      <c r="J12" s="392"/>
      <c r="K12" s="392"/>
      <c r="L12" s="392"/>
      <c r="M12"/>
      <c r="N12" s="182" t="s">
        <v>192</v>
      </c>
      <c r="O12" s="369" t="s">
        <v>191</v>
      </c>
      <c r="P12" s="180">
        <v>105</v>
      </c>
      <c r="Q12" s="179">
        <f>R12+S12+T12</f>
        <v>2240</v>
      </c>
      <c r="R12" s="178">
        <v>1060</v>
      </c>
      <c r="S12" s="177">
        <v>300</v>
      </c>
      <c r="T12" s="286">
        <v>880</v>
      </c>
      <c r="U12" s="391"/>
      <c r="V12" s="391"/>
      <c r="W12" s="391"/>
      <c r="X12" s="391"/>
      <c r="Y12" s="391"/>
    </row>
    <row r="13" spans="1:25" ht="15" thickBot="1">
      <c r="A13" s="182" t="s">
        <v>190</v>
      </c>
      <c r="B13" s="258" t="s">
        <v>189</v>
      </c>
      <c r="C13" s="325">
        <v>212</v>
      </c>
      <c r="D13" s="179">
        <f>E13+F13+G13</f>
        <v>900</v>
      </c>
      <c r="E13" s="178">
        <v>500</v>
      </c>
      <c r="F13" s="177">
        <v>0</v>
      </c>
      <c r="G13" s="177">
        <v>400</v>
      </c>
      <c r="H13" s="370"/>
      <c r="I13" s="370"/>
      <c r="J13" s="370"/>
      <c r="K13" s="370"/>
      <c r="L13" s="370"/>
      <c r="M13"/>
      <c r="N13" s="208"/>
      <c r="O13" s="390" t="s">
        <v>188</v>
      </c>
      <c r="P13" s="389">
        <v>106</v>
      </c>
      <c r="Q13" s="388">
        <f>R13+S13+T13</f>
        <v>4005</v>
      </c>
      <c r="R13" s="276">
        <v>2105</v>
      </c>
      <c r="S13" s="275">
        <v>620</v>
      </c>
      <c r="T13" s="387">
        <v>1280</v>
      </c>
      <c r="U13" s="386"/>
      <c r="V13" s="386"/>
      <c r="W13" s="386"/>
      <c r="X13" s="386"/>
      <c r="Y13" s="386"/>
    </row>
    <row r="14" spans="1:25" ht="15" thickBot="1">
      <c r="A14" s="193"/>
      <c r="B14" s="172" t="s">
        <v>187</v>
      </c>
      <c r="C14" s="322">
        <v>213</v>
      </c>
      <c r="D14" s="170">
        <f>E14+F14+G14</f>
        <v>2720</v>
      </c>
      <c r="E14" s="169">
        <v>1555</v>
      </c>
      <c r="F14" s="168">
        <v>550</v>
      </c>
      <c r="G14" s="168">
        <v>615</v>
      </c>
      <c r="H14" s="367"/>
      <c r="I14" s="367"/>
      <c r="J14" s="367"/>
      <c r="K14" s="367"/>
      <c r="L14" s="367"/>
      <c r="M14"/>
      <c r="N14" s="376" t="s">
        <v>186</v>
      </c>
      <c r="O14" s="264" t="s">
        <v>185</v>
      </c>
      <c r="P14" s="374">
        <v>107</v>
      </c>
      <c r="Q14" s="122">
        <f>R14+S14+T14</f>
        <v>1550</v>
      </c>
      <c r="R14" s="121">
        <v>1280</v>
      </c>
      <c r="S14" s="120">
        <v>205</v>
      </c>
      <c r="T14" s="209">
        <v>65</v>
      </c>
      <c r="U14" s="373"/>
      <c r="V14" s="373"/>
      <c r="W14" s="373"/>
      <c r="X14" s="373"/>
      <c r="Y14" s="373"/>
    </row>
    <row r="15" spans="1:25" ht="15" thickBot="1">
      <c r="A15" s="211" t="s">
        <v>184</v>
      </c>
      <c r="B15" s="124" t="s">
        <v>183</v>
      </c>
      <c r="C15" s="374">
        <v>214</v>
      </c>
      <c r="D15" s="122">
        <f>E15+F15+G15</f>
        <v>1990</v>
      </c>
      <c r="E15" s="121">
        <v>1660</v>
      </c>
      <c r="F15" s="120">
        <v>0</v>
      </c>
      <c r="G15" s="120">
        <v>330</v>
      </c>
      <c r="H15" s="372"/>
      <c r="I15" s="372"/>
      <c r="J15" s="372"/>
      <c r="K15" s="372"/>
      <c r="L15" s="372"/>
      <c r="M15"/>
      <c r="N15" s="125" t="s">
        <v>182</v>
      </c>
      <c r="O15" s="264" t="s">
        <v>181</v>
      </c>
      <c r="P15" s="374">
        <v>108</v>
      </c>
      <c r="Q15" s="122">
        <f>R15+S15+T15</f>
        <v>1910</v>
      </c>
      <c r="R15" s="121">
        <v>1820</v>
      </c>
      <c r="S15" s="120">
        <v>0</v>
      </c>
      <c r="T15" s="209">
        <v>90</v>
      </c>
      <c r="U15" s="373"/>
      <c r="V15" s="373"/>
      <c r="W15" s="373"/>
      <c r="X15" s="373"/>
      <c r="Y15" s="373"/>
    </row>
    <row r="16" spans="1:25" ht="15" thickBot="1">
      <c r="A16" s="182" t="s">
        <v>180</v>
      </c>
      <c r="B16" s="385" t="s">
        <v>179</v>
      </c>
      <c r="C16" s="384">
        <v>215</v>
      </c>
      <c r="D16" s="131">
        <f>E16+F16+G16</f>
        <v>2750</v>
      </c>
      <c r="E16" s="130">
        <v>2610</v>
      </c>
      <c r="F16" s="129">
        <v>0</v>
      </c>
      <c r="G16" s="129">
        <v>140</v>
      </c>
      <c r="H16" s="383"/>
      <c r="I16" s="383"/>
      <c r="J16" s="383"/>
      <c r="K16" s="383"/>
      <c r="L16" s="382"/>
      <c r="M16"/>
      <c r="N16" s="211" t="s">
        <v>178</v>
      </c>
      <c r="O16" s="264" t="s">
        <v>177</v>
      </c>
      <c r="P16" s="374">
        <v>109</v>
      </c>
      <c r="Q16" s="122">
        <f>R16+S16+T16</f>
        <v>1670</v>
      </c>
      <c r="R16" s="121">
        <v>1290</v>
      </c>
      <c r="S16" s="120">
        <v>0</v>
      </c>
      <c r="T16" s="209">
        <v>380</v>
      </c>
      <c r="U16" s="373"/>
      <c r="V16" s="373"/>
      <c r="W16" s="373"/>
      <c r="X16" s="373"/>
      <c r="Y16" s="373"/>
    </row>
    <row r="17" spans="1:25" ht="15" thickBot="1">
      <c r="A17" s="193"/>
      <c r="B17" s="381" t="s">
        <v>176</v>
      </c>
      <c r="C17" s="348">
        <v>208</v>
      </c>
      <c r="D17" s="131">
        <f>E17+F17+G17</f>
        <v>1700</v>
      </c>
      <c r="E17" s="380">
        <v>525</v>
      </c>
      <c r="F17" s="379">
        <v>555</v>
      </c>
      <c r="G17" s="379">
        <v>620</v>
      </c>
      <c r="H17" s="378"/>
      <c r="I17" s="378"/>
      <c r="J17" s="378"/>
      <c r="K17" s="378"/>
      <c r="L17" s="378"/>
      <c r="M17"/>
      <c r="N17" s="376" t="s">
        <v>175</v>
      </c>
      <c r="O17" s="254" t="s">
        <v>174</v>
      </c>
      <c r="P17" s="374">
        <v>110</v>
      </c>
      <c r="Q17" s="122">
        <f>R17+S17+T17</f>
        <v>1450</v>
      </c>
      <c r="R17" s="121">
        <v>1450</v>
      </c>
      <c r="S17" s="120">
        <v>0</v>
      </c>
      <c r="T17" s="209">
        <v>0</v>
      </c>
      <c r="U17" s="373"/>
      <c r="V17" s="373"/>
      <c r="W17" s="373"/>
      <c r="X17" s="373"/>
      <c r="Y17" s="373"/>
    </row>
    <row r="18" spans="1:25" ht="15" thickBot="1">
      <c r="A18" s="182" t="s">
        <v>173</v>
      </c>
      <c r="B18" s="377" t="s">
        <v>172</v>
      </c>
      <c r="C18" s="325">
        <v>216</v>
      </c>
      <c r="D18" s="179">
        <f>E18+F18+G18</f>
        <v>2270</v>
      </c>
      <c r="E18" s="178">
        <v>1830</v>
      </c>
      <c r="F18" s="177">
        <v>0</v>
      </c>
      <c r="G18" s="177">
        <v>440</v>
      </c>
      <c r="H18" s="285"/>
      <c r="I18" s="285"/>
      <c r="J18" s="285"/>
      <c r="K18" s="285"/>
      <c r="L18" s="285"/>
      <c r="M18"/>
      <c r="N18" s="376" t="s">
        <v>171</v>
      </c>
      <c r="O18" s="254" t="s">
        <v>170</v>
      </c>
      <c r="P18" s="374">
        <v>111</v>
      </c>
      <c r="Q18" s="122">
        <f>R18+S18+T18</f>
        <v>2850</v>
      </c>
      <c r="R18" s="121">
        <v>2270</v>
      </c>
      <c r="S18" s="120">
        <v>30</v>
      </c>
      <c r="T18" s="209">
        <v>550</v>
      </c>
      <c r="U18" s="373"/>
      <c r="V18" s="373"/>
      <c r="W18" s="373"/>
      <c r="X18" s="373"/>
      <c r="Y18" s="373"/>
    </row>
    <row r="19" spans="1:25" ht="15" thickBot="1">
      <c r="A19" s="319"/>
      <c r="B19" s="375" t="s">
        <v>169</v>
      </c>
      <c r="C19" s="329">
        <v>218</v>
      </c>
      <c r="D19" s="205">
        <f>E19+F19+G19</f>
        <v>2090</v>
      </c>
      <c r="E19" s="222">
        <v>1900</v>
      </c>
      <c r="F19" s="221">
        <v>0</v>
      </c>
      <c r="G19" s="221">
        <v>190</v>
      </c>
      <c r="H19" s="49"/>
      <c r="I19" s="49"/>
      <c r="J19" s="49"/>
      <c r="K19" s="49"/>
      <c r="L19" s="49"/>
      <c r="M19"/>
      <c r="N19" s="125" t="s">
        <v>168</v>
      </c>
      <c r="O19" s="254" t="s">
        <v>167</v>
      </c>
      <c r="P19" s="374">
        <v>112</v>
      </c>
      <c r="Q19" s="122">
        <f>R19+S19+T19</f>
        <v>3150</v>
      </c>
      <c r="R19" s="121">
        <v>2275</v>
      </c>
      <c r="S19" s="120">
        <v>60</v>
      </c>
      <c r="T19" s="209">
        <v>815</v>
      </c>
      <c r="U19" s="373"/>
      <c r="V19" s="373"/>
      <c r="W19" s="373"/>
      <c r="X19" s="373"/>
      <c r="Y19" s="373"/>
    </row>
    <row r="20" spans="1:25" ht="15" thickBot="1">
      <c r="A20" s="173"/>
      <c r="B20" s="233" t="s">
        <v>166</v>
      </c>
      <c r="C20" s="322">
        <v>219</v>
      </c>
      <c r="D20" s="170">
        <f>E20+F20+G20</f>
        <v>2230</v>
      </c>
      <c r="E20" s="169">
        <v>1200</v>
      </c>
      <c r="F20" s="168">
        <v>90</v>
      </c>
      <c r="G20" s="168">
        <v>940</v>
      </c>
      <c r="H20" s="367"/>
      <c r="I20" s="367"/>
      <c r="J20" s="367"/>
      <c r="K20" s="367"/>
      <c r="L20" s="367"/>
      <c r="M20"/>
      <c r="N20" s="182" t="s">
        <v>165</v>
      </c>
      <c r="O20" s="369" t="s">
        <v>164</v>
      </c>
      <c r="P20" s="180">
        <v>113</v>
      </c>
      <c r="Q20" s="179">
        <f>R20+S20+T20</f>
        <v>1460</v>
      </c>
      <c r="R20" s="178">
        <v>985</v>
      </c>
      <c r="S20" s="177">
        <v>0</v>
      </c>
      <c r="T20" s="286">
        <v>475</v>
      </c>
      <c r="U20" s="285"/>
      <c r="V20" s="285"/>
      <c r="W20" s="285"/>
      <c r="X20" s="285"/>
      <c r="Y20" s="285"/>
    </row>
    <row r="21" spans="1:25" ht="15" thickBot="1">
      <c r="A21" s="211" t="s">
        <v>163</v>
      </c>
      <c r="B21" s="124" t="s">
        <v>162</v>
      </c>
      <c r="C21" s="312">
        <v>224</v>
      </c>
      <c r="D21" s="122">
        <f>E21+F21+G21</f>
        <v>780</v>
      </c>
      <c r="E21" s="121">
        <v>740</v>
      </c>
      <c r="F21" s="120">
        <v>0</v>
      </c>
      <c r="G21" s="120">
        <v>40</v>
      </c>
      <c r="H21" s="372"/>
      <c r="I21" s="372"/>
      <c r="J21" s="372"/>
      <c r="K21" s="372"/>
      <c r="L21" s="372"/>
      <c r="M21"/>
      <c r="N21" s="208"/>
      <c r="O21" s="371" t="s">
        <v>161</v>
      </c>
      <c r="P21" s="206">
        <v>114</v>
      </c>
      <c r="Q21" s="205">
        <f>R21+S21+T21</f>
        <v>1600</v>
      </c>
      <c r="R21" s="222">
        <v>1060</v>
      </c>
      <c r="S21" s="221">
        <v>180</v>
      </c>
      <c r="T21" s="223">
        <v>360</v>
      </c>
      <c r="U21" s="293"/>
      <c r="V21" s="293"/>
      <c r="W21" s="293"/>
      <c r="X21" s="293"/>
      <c r="Y21" s="293"/>
    </row>
    <row r="22" spans="1:25" ht="15" thickBot="1">
      <c r="A22" s="182" t="s">
        <v>160</v>
      </c>
      <c r="B22" s="258" t="s">
        <v>159</v>
      </c>
      <c r="C22" s="325">
        <v>220</v>
      </c>
      <c r="D22" s="179">
        <f>E22+F22+G22</f>
        <v>1550</v>
      </c>
      <c r="E22" s="178">
        <v>735</v>
      </c>
      <c r="F22" s="177">
        <v>295</v>
      </c>
      <c r="G22" s="177">
        <v>520</v>
      </c>
      <c r="H22" s="370"/>
      <c r="I22" s="370"/>
      <c r="J22" s="370"/>
      <c r="K22" s="370"/>
      <c r="L22" s="370"/>
      <c r="M22"/>
      <c r="N22" s="193"/>
      <c r="O22" s="291" t="s">
        <v>158</v>
      </c>
      <c r="P22" s="171">
        <v>115</v>
      </c>
      <c r="Q22" s="170">
        <f>R22+S22+T22</f>
        <v>2010</v>
      </c>
      <c r="R22" s="169">
        <v>1290</v>
      </c>
      <c r="S22" s="168">
        <v>75</v>
      </c>
      <c r="T22" s="213">
        <v>645</v>
      </c>
      <c r="U22" s="361"/>
      <c r="V22" s="361"/>
      <c r="W22" s="361"/>
      <c r="X22" s="361"/>
      <c r="Y22" s="361"/>
    </row>
    <row r="23" spans="1:25" ht="14.25">
      <c r="A23" s="208"/>
      <c r="B23" s="56" t="s">
        <v>157</v>
      </c>
      <c r="C23" s="329">
        <v>221</v>
      </c>
      <c r="D23" s="205">
        <f>E23+F23+G23</f>
        <v>720</v>
      </c>
      <c r="E23" s="222">
        <v>60</v>
      </c>
      <c r="F23" s="221">
        <v>530</v>
      </c>
      <c r="G23" s="221">
        <v>130</v>
      </c>
      <c r="H23" s="49"/>
      <c r="I23" s="49"/>
      <c r="J23" s="49"/>
      <c r="K23" s="49"/>
      <c r="L23" s="49"/>
      <c r="M23"/>
      <c r="N23" s="182" t="s">
        <v>156</v>
      </c>
      <c r="O23" s="369" t="s">
        <v>155</v>
      </c>
      <c r="P23" s="180">
        <v>116</v>
      </c>
      <c r="Q23" s="179">
        <f>R23+S23+T23</f>
        <v>2340</v>
      </c>
      <c r="R23" s="178">
        <v>1505</v>
      </c>
      <c r="S23" s="177">
        <v>295</v>
      </c>
      <c r="T23" s="286">
        <v>540</v>
      </c>
      <c r="U23" s="285"/>
      <c r="V23" s="285"/>
      <c r="W23" s="285"/>
      <c r="X23" s="285"/>
      <c r="Y23" s="285"/>
    </row>
    <row r="24" spans="1:25" ht="15" thickBot="1">
      <c r="A24" s="208"/>
      <c r="B24" s="56" t="s">
        <v>154</v>
      </c>
      <c r="C24" s="329">
        <v>222</v>
      </c>
      <c r="D24" s="205">
        <f>E24+F24+G24</f>
        <v>1760</v>
      </c>
      <c r="E24" s="222">
        <v>290</v>
      </c>
      <c r="F24" s="221">
        <v>1020</v>
      </c>
      <c r="G24" s="221">
        <v>450</v>
      </c>
      <c r="H24" s="49"/>
      <c r="I24" s="49"/>
      <c r="J24" s="49"/>
      <c r="K24" s="49"/>
      <c r="L24" s="49"/>
      <c r="M24"/>
      <c r="N24" s="193"/>
      <c r="O24" s="368" t="s">
        <v>153</v>
      </c>
      <c r="P24" s="171">
        <v>117</v>
      </c>
      <c r="Q24" s="170">
        <f>R24+S24+T24</f>
        <v>2390</v>
      </c>
      <c r="R24" s="169">
        <v>970</v>
      </c>
      <c r="S24" s="168">
        <v>750</v>
      </c>
      <c r="T24" s="213">
        <v>670</v>
      </c>
      <c r="U24" s="361"/>
      <c r="V24" s="361"/>
      <c r="W24" s="361"/>
      <c r="X24" s="361"/>
      <c r="Y24" s="361"/>
    </row>
    <row r="25" spans="1:25" ht="15" thickBot="1">
      <c r="A25" s="193"/>
      <c r="B25" s="262" t="s">
        <v>152</v>
      </c>
      <c r="C25" s="322">
        <v>223</v>
      </c>
      <c r="D25" s="170">
        <f>E25+F25+G25</f>
        <v>970</v>
      </c>
      <c r="E25" s="169">
        <v>300</v>
      </c>
      <c r="F25" s="168">
        <v>230</v>
      </c>
      <c r="G25" s="168">
        <v>440</v>
      </c>
      <c r="H25" s="367"/>
      <c r="I25" s="367"/>
      <c r="J25" s="367"/>
      <c r="K25" s="367"/>
      <c r="L25" s="367"/>
      <c r="M25"/>
      <c r="N25" s="265" t="s">
        <v>151</v>
      </c>
      <c r="O25" s="366" t="s">
        <v>150</v>
      </c>
      <c r="P25" s="271">
        <v>118</v>
      </c>
      <c r="Q25" s="270">
        <f>R25+S25+T25</f>
        <v>2885</v>
      </c>
      <c r="R25" s="317">
        <v>1055</v>
      </c>
      <c r="S25" s="365">
        <v>1080</v>
      </c>
      <c r="T25" s="315">
        <v>750</v>
      </c>
      <c r="U25" s="364"/>
      <c r="V25" s="364"/>
      <c r="W25" s="364"/>
      <c r="X25" s="364"/>
      <c r="Y25" s="364"/>
    </row>
    <row r="26" spans="1:25" ht="15" thickBot="1">
      <c r="A26" s="363"/>
      <c r="B26" s="19" t="s">
        <v>1</v>
      </c>
      <c r="C26" s="362"/>
      <c r="D26" s="14">
        <f>SUM(D4:D25)</f>
        <v>35185</v>
      </c>
      <c r="E26" s="306">
        <f>SUM(E4:E25)</f>
        <v>23240</v>
      </c>
      <c r="F26" s="112">
        <f>SUM(F4:F25)</f>
        <v>4150</v>
      </c>
      <c r="G26" s="112">
        <f>SUM(G4:G25)</f>
        <v>7795</v>
      </c>
      <c r="H26" s="12"/>
      <c r="I26" s="12"/>
      <c r="J26" s="12"/>
      <c r="K26" s="12"/>
      <c r="L26" s="12"/>
      <c r="M26"/>
      <c r="N26" s="263" t="s">
        <v>149</v>
      </c>
      <c r="O26" s="172" t="s">
        <v>148</v>
      </c>
      <c r="P26" s="171">
        <v>119</v>
      </c>
      <c r="Q26" s="170">
        <f>R26+S26+T26</f>
        <v>2360</v>
      </c>
      <c r="R26" s="192">
        <v>815</v>
      </c>
      <c r="S26" s="191">
        <v>510</v>
      </c>
      <c r="T26" s="190">
        <v>1035</v>
      </c>
      <c r="U26" s="361"/>
      <c r="V26" s="361"/>
      <c r="W26" s="361"/>
      <c r="X26" s="361"/>
      <c r="Y26" s="361"/>
    </row>
    <row r="27" spans="1:25" ht="14.25">
      <c r="A27" s="360"/>
      <c r="B27" s="359"/>
      <c r="C27" s="358"/>
      <c r="D27" s="140"/>
      <c r="E27" s="139"/>
      <c r="F27" s="139"/>
      <c r="G27" s="139"/>
      <c r="H27" s="357"/>
      <c r="I27" s="357"/>
      <c r="J27" s="357"/>
      <c r="K27" s="357"/>
      <c r="L27" s="357"/>
      <c r="M27"/>
      <c r="N27" s="182" t="s">
        <v>147</v>
      </c>
      <c r="O27" s="356" t="s">
        <v>146</v>
      </c>
      <c r="P27" s="355">
        <v>120</v>
      </c>
      <c r="Q27" s="354">
        <f>R27+S27+T27</f>
        <v>1635</v>
      </c>
      <c r="R27" s="353">
        <v>995</v>
      </c>
      <c r="S27" s="352">
        <v>220</v>
      </c>
      <c r="T27" s="351">
        <v>420</v>
      </c>
      <c r="U27" s="350"/>
      <c r="V27" s="350"/>
      <c r="W27" s="350"/>
      <c r="X27" s="350"/>
      <c r="Y27" s="350"/>
    </row>
    <row r="28" spans="1:25" ht="15" thickBot="1">
      <c r="A28" s="32"/>
      <c r="B28" s="83" t="s">
        <v>145</v>
      </c>
      <c r="C28" s="82" t="s">
        <v>25</v>
      </c>
      <c r="D28" s="81" t="s">
        <v>24</v>
      </c>
      <c r="E28" s="80" t="s">
        <v>23</v>
      </c>
      <c r="F28" s="79" t="s">
        <v>22</v>
      </c>
      <c r="G28" s="79" t="s">
        <v>21</v>
      </c>
      <c r="H28" s="78" t="s">
        <v>20</v>
      </c>
      <c r="I28" s="78" t="s">
        <v>19</v>
      </c>
      <c r="J28" s="78" t="s">
        <v>18</v>
      </c>
      <c r="K28" s="78" t="s">
        <v>17</v>
      </c>
      <c r="L28" s="78" t="s">
        <v>16</v>
      </c>
      <c r="M28"/>
      <c r="N28" s="193"/>
      <c r="O28" s="349" t="s">
        <v>144</v>
      </c>
      <c r="P28" s="348">
        <v>120</v>
      </c>
      <c r="Q28" s="347">
        <f>R28+S28+T28</f>
        <v>260</v>
      </c>
      <c r="R28" s="346">
        <v>0</v>
      </c>
      <c r="S28" s="345">
        <v>260</v>
      </c>
      <c r="T28" s="344">
        <v>0</v>
      </c>
      <c r="U28" s="343"/>
      <c r="V28" s="343"/>
      <c r="W28" s="343"/>
      <c r="X28" s="343"/>
      <c r="Y28" s="343"/>
    </row>
    <row r="29" spans="1:25" ht="14.25">
      <c r="A29" s="342" t="s">
        <v>143</v>
      </c>
      <c r="B29" s="69" t="s">
        <v>142</v>
      </c>
      <c r="C29" s="341">
        <v>301</v>
      </c>
      <c r="D29" s="340">
        <f>E29+F29+G29</f>
        <v>680</v>
      </c>
      <c r="E29" s="339">
        <v>190</v>
      </c>
      <c r="F29" s="338">
        <v>360</v>
      </c>
      <c r="G29" s="338">
        <v>130</v>
      </c>
      <c r="H29" s="337"/>
      <c r="I29" s="337"/>
      <c r="J29" s="337"/>
      <c r="K29" s="337"/>
      <c r="L29" s="337"/>
      <c r="M29"/>
      <c r="N29" s="182" t="s">
        <v>141</v>
      </c>
      <c r="O29" s="181" t="s">
        <v>140</v>
      </c>
      <c r="P29" s="180">
        <v>121</v>
      </c>
      <c r="Q29" s="179">
        <f>R29+S29+T29</f>
        <v>1110</v>
      </c>
      <c r="R29" s="219">
        <v>60</v>
      </c>
      <c r="S29" s="218">
        <v>925</v>
      </c>
      <c r="T29" s="217">
        <v>125</v>
      </c>
      <c r="U29" s="216"/>
      <c r="V29" s="216"/>
      <c r="W29" s="216"/>
      <c r="X29" s="216"/>
      <c r="Y29" s="216"/>
    </row>
    <row r="30" spans="1:25" ht="14.25">
      <c r="A30" s="208"/>
      <c r="B30" s="207" t="s">
        <v>139</v>
      </c>
      <c r="C30" s="329">
        <v>302</v>
      </c>
      <c r="D30" s="328">
        <f>E30+F30+G30</f>
        <v>2300</v>
      </c>
      <c r="E30" s="222">
        <v>920</v>
      </c>
      <c r="F30" s="327">
        <v>630</v>
      </c>
      <c r="G30" s="327">
        <v>750</v>
      </c>
      <c r="H30" s="336"/>
      <c r="I30" s="336"/>
      <c r="J30" s="336"/>
      <c r="K30" s="336"/>
      <c r="L30" s="336"/>
      <c r="M30"/>
      <c r="N30" s="208"/>
      <c r="O30" s="207" t="s">
        <v>138</v>
      </c>
      <c r="P30" s="206">
        <v>122</v>
      </c>
      <c r="Q30" s="205">
        <f>R30+S30+T30</f>
        <v>1320</v>
      </c>
      <c r="R30" s="204">
        <v>1210</v>
      </c>
      <c r="S30" s="203">
        <v>110</v>
      </c>
      <c r="T30" s="202">
        <v>0</v>
      </c>
      <c r="U30" s="201"/>
      <c r="V30" s="201"/>
      <c r="W30" s="201"/>
      <c r="X30" s="201"/>
      <c r="Y30" s="201"/>
    </row>
    <row r="31" spans="1:25" ht="15" thickBot="1">
      <c r="A31" s="208"/>
      <c r="B31" s="56" t="s">
        <v>137</v>
      </c>
      <c r="C31" s="329">
        <v>303</v>
      </c>
      <c r="D31" s="328">
        <f>E31+F31+G31</f>
        <v>1160</v>
      </c>
      <c r="E31" s="222">
        <v>830</v>
      </c>
      <c r="F31" s="327">
        <v>0</v>
      </c>
      <c r="G31" s="327">
        <v>330</v>
      </c>
      <c r="H31" s="336"/>
      <c r="I31" s="336"/>
      <c r="J31" s="336"/>
      <c r="K31" s="336"/>
      <c r="L31" s="336"/>
      <c r="M31"/>
      <c r="N31" s="193"/>
      <c r="O31" s="172" t="s">
        <v>136</v>
      </c>
      <c r="P31" s="171">
        <v>123</v>
      </c>
      <c r="Q31" s="170">
        <f>R31+S31+T31</f>
        <v>1180</v>
      </c>
      <c r="R31" s="192">
        <v>545</v>
      </c>
      <c r="S31" s="191">
        <v>350</v>
      </c>
      <c r="T31" s="190">
        <v>285</v>
      </c>
      <c r="U31" s="189"/>
      <c r="V31" s="189"/>
      <c r="W31" s="189"/>
      <c r="X31" s="189"/>
      <c r="Y31" s="189"/>
    </row>
    <row r="32" spans="1:25" ht="15" thickBot="1">
      <c r="A32" s="193"/>
      <c r="B32" s="262" t="s">
        <v>135</v>
      </c>
      <c r="C32" s="322">
        <v>304</v>
      </c>
      <c r="D32" s="321">
        <f>E32+F32+G32</f>
        <v>1530</v>
      </c>
      <c r="E32" s="192">
        <v>1220</v>
      </c>
      <c r="F32" s="335">
        <v>20</v>
      </c>
      <c r="G32" s="335">
        <v>290</v>
      </c>
      <c r="H32" s="334"/>
      <c r="I32" s="334"/>
      <c r="J32" s="334"/>
      <c r="K32" s="334"/>
      <c r="L32" s="334"/>
      <c r="M32"/>
      <c r="N32" s="182" t="s">
        <v>134</v>
      </c>
      <c r="O32" s="258" t="s">
        <v>133</v>
      </c>
      <c r="P32" s="180">
        <v>124</v>
      </c>
      <c r="Q32" s="179">
        <f>R32+S32+T32</f>
        <v>1370</v>
      </c>
      <c r="R32" s="219">
        <v>980</v>
      </c>
      <c r="S32" s="218">
        <v>0</v>
      </c>
      <c r="T32" s="217">
        <v>390</v>
      </c>
      <c r="U32" s="216"/>
      <c r="V32" s="216"/>
      <c r="W32" s="216"/>
      <c r="X32" s="216"/>
      <c r="Y32" s="216"/>
    </row>
    <row r="33" spans="1:25" ht="14.25">
      <c r="A33" s="182" t="s">
        <v>132</v>
      </c>
      <c r="B33" s="181" t="s">
        <v>131</v>
      </c>
      <c r="C33" s="325">
        <v>305</v>
      </c>
      <c r="D33" s="324">
        <f>E33+F33+G33</f>
        <v>2320</v>
      </c>
      <c r="E33" s="178">
        <v>1470</v>
      </c>
      <c r="F33" s="333">
        <v>0</v>
      </c>
      <c r="G33" s="333">
        <v>850</v>
      </c>
      <c r="H33" s="332"/>
      <c r="I33" s="332"/>
      <c r="J33" s="332"/>
      <c r="K33" s="332"/>
      <c r="L33" s="332"/>
      <c r="M33"/>
      <c r="N33" s="208"/>
      <c r="O33" s="56" t="s">
        <v>130</v>
      </c>
      <c r="P33" s="206">
        <v>125</v>
      </c>
      <c r="Q33" s="205">
        <f>R33+S33+T33</f>
        <v>970</v>
      </c>
      <c r="R33" s="204">
        <v>700</v>
      </c>
      <c r="S33" s="203">
        <v>100</v>
      </c>
      <c r="T33" s="202">
        <v>170</v>
      </c>
      <c r="U33" s="201"/>
      <c r="V33" s="201"/>
      <c r="W33" s="201"/>
      <c r="X33" s="201"/>
      <c r="Y33" s="201"/>
    </row>
    <row r="34" spans="1:25" ht="14.25">
      <c r="A34" s="319"/>
      <c r="B34" s="56" t="s">
        <v>129</v>
      </c>
      <c r="C34" s="329">
        <v>307</v>
      </c>
      <c r="D34" s="328">
        <f>E34+F34+G34</f>
        <v>1060</v>
      </c>
      <c r="E34" s="222">
        <v>640</v>
      </c>
      <c r="F34" s="327">
        <v>50</v>
      </c>
      <c r="G34" s="327">
        <v>370</v>
      </c>
      <c r="H34" s="331"/>
      <c r="I34" s="331"/>
      <c r="J34" s="331"/>
      <c r="K34" s="331"/>
      <c r="L34" s="331"/>
      <c r="M34"/>
      <c r="N34" s="208"/>
      <c r="O34" s="56" t="s">
        <v>128</v>
      </c>
      <c r="P34" s="206">
        <v>126</v>
      </c>
      <c r="Q34" s="205">
        <f>R34+S34+T34</f>
        <v>1710</v>
      </c>
      <c r="R34" s="204">
        <v>935</v>
      </c>
      <c r="S34" s="203">
        <v>260</v>
      </c>
      <c r="T34" s="202">
        <v>515</v>
      </c>
      <c r="U34" s="201"/>
      <c r="V34" s="201"/>
      <c r="W34" s="201"/>
      <c r="X34" s="201"/>
      <c r="Y34" s="201"/>
    </row>
    <row r="35" spans="1:25" ht="15" thickBot="1">
      <c r="A35" s="319"/>
      <c r="B35" s="56" t="s">
        <v>127</v>
      </c>
      <c r="C35" s="329">
        <v>308</v>
      </c>
      <c r="D35" s="328">
        <f>E35+F35+G35</f>
        <v>1280</v>
      </c>
      <c r="E35" s="222">
        <v>630</v>
      </c>
      <c r="F35" s="327">
        <v>40</v>
      </c>
      <c r="G35" s="327">
        <v>610</v>
      </c>
      <c r="H35" s="330"/>
      <c r="I35" s="330"/>
      <c r="J35" s="330"/>
      <c r="K35" s="330"/>
      <c r="L35" s="330"/>
      <c r="M35"/>
      <c r="N35" s="193"/>
      <c r="O35" s="262" t="s">
        <v>126</v>
      </c>
      <c r="P35" s="171">
        <v>127</v>
      </c>
      <c r="Q35" s="170">
        <f>R35+S35+T35</f>
        <v>1740</v>
      </c>
      <c r="R35" s="192">
        <v>600</v>
      </c>
      <c r="S35" s="191">
        <v>100</v>
      </c>
      <c r="T35" s="190">
        <v>1040</v>
      </c>
      <c r="U35" s="189"/>
      <c r="V35" s="189"/>
      <c r="W35" s="189"/>
      <c r="X35" s="189"/>
      <c r="Y35" s="189"/>
    </row>
    <row r="36" spans="1:25" ht="15" thickBot="1">
      <c r="A36" s="173"/>
      <c r="B36" s="207" t="s">
        <v>125</v>
      </c>
      <c r="C36" s="329">
        <v>309</v>
      </c>
      <c r="D36" s="328">
        <f>E36+F36+G36</f>
        <v>2060</v>
      </c>
      <c r="E36" s="222">
        <v>995</v>
      </c>
      <c r="F36" s="327">
        <v>70</v>
      </c>
      <c r="G36" s="327">
        <v>995</v>
      </c>
      <c r="H36" s="326"/>
      <c r="I36" s="326"/>
      <c r="J36" s="326"/>
      <c r="K36" s="326"/>
      <c r="L36" s="326"/>
      <c r="M36"/>
      <c r="N36" s="182" t="s">
        <v>124</v>
      </c>
      <c r="O36" s="258" t="s">
        <v>123</v>
      </c>
      <c r="P36" s="180">
        <v>128</v>
      </c>
      <c r="Q36" s="179">
        <f>R36+S36+T36</f>
        <v>2340</v>
      </c>
      <c r="R36" s="219">
        <v>1925</v>
      </c>
      <c r="S36" s="218">
        <v>155</v>
      </c>
      <c r="T36" s="217">
        <v>260</v>
      </c>
      <c r="U36" s="314"/>
      <c r="V36" s="314"/>
      <c r="W36" s="314"/>
      <c r="X36" s="314"/>
      <c r="Y36" s="314"/>
    </row>
    <row r="37" spans="1:25" ht="15" thickBot="1">
      <c r="A37" s="182" t="s">
        <v>122</v>
      </c>
      <c r="B37" s="181" t="s">
        <v>121</v>
      </c>
      <c r="C37" s="325">
        <v>311</v>
      </c>
      <c r="D37" s="324">
        <f>E37+F37+G37</f>
        <v>2140</v>
      </c>
      <c r="E37" s="219">
        <v>1345</v>
      </c>
      <c r="F37" s="323">
        <v>0</v>
      </c>
      <c r="G37" s="323">
        <v>795</v>
      </c>
      <c r="H37" s="281"/>
      <c r="I37" s="281"/>
      <c r="J37" s="281"/>
      <c r="K37" s="281"/>
      <c r="L37" s="281"/>
      <c r="M37"/>
      <c r="N37" s="193"/>
      <c r="O37" s="172" t="s">
        <v>120</v>
      </c>
      <c r="P37" s="171">
        <v>129</v>
      </c>
      <c r="Q37" s="170">
        <f>R37+S37+T37</f>
        <v>370</v>
      </c>
      <c r="R37" s="192">
        <v>170</v>
      </c>
      <c r="S37" s="191">
        <v>0</v>
      </c>
      <c r="T37" s="190">
        <v>200</v>
      </c>
      <c r="U37" s="189"/>
      <c r="V37" s="189"/>
      <c r="W37" s="189"/>
      <c r="X37" s="189"/>
      <c r="Y37" s="189"/>
    </row>
    <row r="38" spans="1:25" ht="15" thickBot="1">
      <c r="A38" s="193"/>
      <c r="B38" s="172" t="s">
        <v>119</v>
      </c>
      <c r="C38" s="322">
        <v>312</v>
      </c>
      <c r="D38" s="321">
        <f>E38+F38+G38</f>
        <v>2040</v>
      </c>
      <c r="E38" s="169">
        <v>1405</v>
      </c>
      <c r="F38" s="320">
        <v>0</v>
      </c>
      <c r="G38" s="320">
        <v>635</v>
      </c>
      <c r="H38" s="289"/>
      <c r="I38" s="289"/>
      <c r="J38" s="289"/>
      <c r="K38" s="289"/>
      <c r="L38" s="289"/>
      <c r="M38"/>
      <c r="N38" s="319" t="s">
        <v>118</v>
      </c>
      <c r="O38" s="318" t="s">
        <v>117</v>
      </c>
      <c r="P38" s="271">
        <v>130</v>
      </c>
      <c r="Q38" s="270">
        <f>R38+S38+T38</f>
        <v>1290</v>
      </c>
      <c r="R38" s="317">
        <v>470</v>
      </c>
      <c r="S38" s="316">
        <v>290</v>
      </c>
      <c r="T38" s="315">
        <v>530</v>
      </c>
      <c r="U38" s="314"/>
      <c r="V38" s="314"/>
      <c r="W38" s="314"/>
      <c r="X38" s="314"/>
      <c r="Y38" s="314"/>
    </row>
    <row r="39" spans="1:25" ht="15" thickBot="1">
      <c r="A39" s="125" t="s">
        <v>116</v>
      </c>
      <c r="B39" s="313" t="s">
        <v>115</v>
      </c>
      <c r="C39" s="312">
        <v>313</v>
      </c>
      <c r="D39" s="311">
        <f>E39+F39+G39</f>
        <v>1580</v>
      </c>
      <c r="E39" s="310">
        <v>990</v>
      </c>
      <c r="F39" s="309">
        <v>0</v>
      </c>
      <c r="G39" s="309">
        <v>590</v>
      </c>
      <c r="H39" s="308"/>
      <c r="I39" s="308"/>
      <c r="J39" s="308"/>
      <c r="K39" s="308"/>
      <c r="L39" s="308"/>
      <c r="M39"/>
      <c r="N39" s="208"/>
      <c r="O39" s="207" t="s">
        <v>114</v>
      </c>
      <c r="P39" s="206">
        <v>131</v>
      </c>
      <c r="Q39" s="205">
        <f>R39+S39+T39</f>
        <v>880</v>
      </c>
      <c r="R39" s="204">
        <v>620</v>
      </c>
      <c r="S39" s="203">
        <v>40</v>
      </c>
      <c r="T39" s="202">
        <v>220</v>
      </c>
      <c r="U39" s="201"/>
      <c r="V39" s="201"/>
      <c r="W39" s="201"/>
      <c r="X39" s="201"/>
      <c r="Y39" s="201"/>
    </row>
    <row r="40" spans="1:25" ht="14.25">
      <c r="A40" s="20"/>
      <c r="B40" s="19" t="s">
        <v>1</v>
      </c>
      <c r="C40" s="307"/>
      <c r="D40" s="17">
        <f>SUM(D29:D39)</f>
        <v>18150</v>
      </c>
      <c r="E40" s="306">
        <f>SUM(E29:E39)</f>
        <v>10635</v>
      </c>
      <c r="F40" s="246">
        <f>SUM(F29:F39)</f>
        <v>1170</v>
      </c>
      <c r="G40" s="246">
        <f>SUM(G29:G39)</f>
        <v>6345</v>
      </c>
      <c r="H40" s="111"/>
      <c r="I40" s="111"/>
      <c r="J40" s="111"/>
      <c r="K40" s="111"/>
      <c r="L40" s="111"/>
      <c r="M40"/>
      <c r="N40" s="208"/>
      <c r="O40" s="207" t="s">
        <v>113</v>
      </c>
      <c r="P40" s="206">
        <v>132</v>
      </c>
      <c r="Q40" s="205">
        <f>R40+S40+T40</f>
        <v>1770</v>
      </c>
      <c r="R40" s="204">
        <v>1350</v>
      </c>
      <c r="S40" s="203">
        <v>0</v>
      </c>
      <c r="T40" s="202">
        <v>420</v>
      </c>
      <c r="U40" s="201"/>
      <c r="V40" s="201"/>
      <c r="W40" s="201"/>
      <c r="X40" s="201"/>
      <c r="Y40" s="201"/>
    </row>
    <row r="41" spans="1:25" ht="15" thickBot="1">
      <c r="A41" s="305"/>
      <c r="B41" s="304"/>
      <c r="C41" s="303"/>
      <c r="D41" s="302"/>
      <c r="E41" s="301"/>
      <c r="F41" s="301"/>
      <c r="G41" s="301"/>
      <c r="H41" s="300"/>
      <c r="I41" s="300"/>
      <c r="J41" s="300"/>
      <c r="K41" s="300"/>
      <c r="L41" s="300"/>
      <c r="M41"/>
      <c r="N41" s="193"/>
      <c r="O41" s="172" t="s">
        <v>112</v>
      </c>
      <c r="P41" s="171">
        <v>133</v>
      </c>
      <c r="Q41" s="170">
        <f>R41+S41+T41</f>
        <v>1520</v>
      </c>
      <c r="R41" s="192">
        <v>750</v>
      </c>
      <c r="S41" s="191">
        <v>490</v>
      </c>
      <c r="T41" s="190">
        <v>280</v>
      </c>
      <c r="U41" s="189"/>
      <c r="V41" s="189"/>
      <c r="W41" s="189"/>
      <c r="X41" s="189"/>
      <c r="Y41" s="189"/>
    </row>
    <row r="42" spans="1:25" ht="14.25">
      <c r="A42" s="32"/>
      <c r="B42" s="299" t="s">
        <v>111</v>
      </c>
      <c r="C42" s="82" t="s">
        <v>25</v>
      </c>
      <c r="D42" s="81" t="s">
        <v>24</v>
      </c>
      <c r="E42" s="80" t="s">
        <v>23</v>
      </c>
      <c r="F42" s="79" t="s">
        <v>22</v>
      </c>
      <c r="G42" s="79" t="s">
        <v>21</v>
      </c>
      <c r="H42" s="78" t="s">
        <v>20</v>
      </c>
      <c r="I42" s="78" t="s">
        <v>19</v>
      </c>
      <c r="J42" s="78" t="s">
        <v>18</v>
      </c>
      <c r="K42" s="78" t="s">
        <v>17</v>
      </c>
      <c r="L42" s="78" t="s">
        <v>16</v>
      </c>
      <c r="M42"/>
      <c r="N42" s="182" t="s">
        <v>110</v>
      </c>
      <c r="O42" s="258" t="s">
        <v>109</v>
      </c>
      <c r="P42" s="180">
        <v>134</v>
      </c>
      <c r="Q42" s="179">
        <f>R42+S42+T42</f>
        <v>1060</v>
      </c>
      <c r="R42" s="219">
        <v>770</v>
      </c>
      <c r="S42" s="218">
        <v>110</v>
      </c>
      <c r="T42" s="217">
        <v>180</v>
      </c>
      <c r="U42" s="216"/>
      <c r="V42" s="216"/>
      <c r="W42" s="216"/>
      <c r="X42" s="216"/>
      <c r="Y42" s="216"/>
    </row>
    <row r="43" spans="1:25" ht="14.25">
      <c r="A43" s="298" t="s">
        <v>108</v>
      </c>
      <c r="B43" s="297" t="s">
        <v>108</v>
      </c>
      <c r="C43" s="296">
        <v>401</v>
      </c>
      <c r="D43" s="238">
        <f>E43+F43+G43</f>
        <v>1460</v>
      </c>
      <c r="E43" s="237">
        <v>930</v>
      </c>
      <c r="F43" s="236">
        <v>0</v>
      </c>
      <c r="G43" s="236">
        <v>530</v>
      </c>
      <c r="H43" s="295"/>
      <c r="I43" s="295"/>
      <c r="J43" s="295"/>
      <c r="K43" s="295"/>
      <c r="L43" s="294"/>
      <c r="M43"/>
      <c r="N43" s="208"/>
      <c r="O43" s="56" t="s">
        <v>107</v>
      </c>
      <c r="P43" s="206">
        <v>135</v>
      </c>
      <c r="Q43" s="205">
        <f>R43+S43+T43</f>
        <v>1040</v>
      </c>
      <c r="R43" s="204">
        <v>630</v>
      </c>
      <c r="S43" s="203">
        <v>160</v>
      </c>
      <c r="T43" s="202">
        <v>250</v>
      </c>
      <c r="U43" s="293"/>
      <c r="V43" s="293"/>
      <c r="W43" s="293"/>
      <c r="X43" s="293"/>
      <c r="Y43" s="293"/>
    </row>
    <row r="44" spans="1:25" ht="15" thickBot="1">
      <c r="A44" s="292"/>
      <c r="B44" s="291" t="s">
        <v>106</v>
      </c>
      <c r="C44" s="290">
        <v>402</v>
      </c>
      <c r="D44" s="213">
        <f>E44+F44+G44</f>
        <v>610</v>
      </c>
      <c r="E44" s="169">
        <v>430</v>
      </c>
      <c r="F44" s="168">
        <v>0</v>
      </c>
      <c r="G44" s="168">
        <v>180</v>
      </c>
      <c r="H44" s="289"/>
      <c r="I44" s="289"/>
      <c r="J44" s="289"/>
      <c r="K44" s="289"/>
      <c r="L44" s="167"/>
      <c r="M44"/>
      <c r="N44" s="193"/>
      <c r="O44" s="262" t="s">
        <v>105</v>
      </c>
      <c r="P44" s="171">
        <v>136</v>
      </c>
      <c r="Q44" s="170">
        <f>R44+S44+T44</f>
        <v>710</v>
      </c>
      <c r="R44" s="192">
        <v>710</v>
      </c>
      <c r="S44" s="191">
        <v>0</v>
      </c>
      <c r="T44" s="190">
        <v>0</v>
      </c>
      <c r="U44" s="189"/>
      <c r="V44" s="189"/>
      <c r="W44" s="189"/>
      <c r="X44" s="189"/>
      <c r="Y44" s="189"/>
    </row>
    <row r="45" spans="1:25" ht="15" thickBot="1">
      <c r="A45" s="288" t="s">
        <v>104</v>
      </c>
      <c r="B45" s="284" t="s">
        <v>103</v>
      </c>
      <c r="C45" s="287">
        <v>403</v>
      </c>
      <c r="D45" s="286">
        <f>E45+F45+G45</f>
        <v>1935</v>
      </c>
      <c r="E45" s="178">
        <v>920</v>
      </c>
      <c r="F45" s="177">
        <v>665</v>
      </c>
      <c r="G45" s="177">
        <v>350</v>
      </c>
      <c r="H45" s="281"/>
      <c r="I45" s="281"/>
      <c r="J45" s="281"/>
      <c r="K45" s="281"/>
      <c r="L45" s="257"/>
      <c r="M45"/>
      <c r="N45" s="182" t="s">
        <v>102</v>
      </c>
      <c r="O45" s="181" t="s">
        <v>101</v>
      </c>
      <c r="P45" s="180">
        <v>137</v>
      </c>
      <c r="Q45" s="179">
        <f>R45+S45+T45</f>
        <v>1190</v>
      </c>
      <c r="R45" s="219">
        <v>1035</v>
      </c>
      <c r="S45" s="218">
        <v>0</v>
      </c>
      <c r="T45" s="217">
        <v>155</v>
      </c>
      <c r="U45" s="285"/>
      <c r="V45" s="285"/>
      <c r="W45" s="285"/>
      <c r="X45" s="285"/>
      <c r="Y45" s="285"/>
    </row>
    <row r="46" spans="1:25" ht="15" thickBot="1">
      <c r="A46" s="182" t="s">
        <v>100</v>
      </c>
      <c r="B46" s="284" t="s">
        <v>99</v>
      </c>
      <c r="C46" s="283">
        <v>405</v>
      </c>
      <c r="D46" s="282">
        <f>E46+F46+G46</f>
        <v>2510</v>
      </c>
      <c r="E46" s="178">
        <v>1605</v>
      </c>
      <c r="F46" s="177">
        <v>185</v>
      </c>
      <c r="G46" s="177">
        <v>720</v>
      </c>
      <c r="H46" s="281"/>
      <c r="I46" s="281"/>
      <c r="J46" s="281"/>
      <c r="K46" s="281"/>
      <c r="L46" s="257"/>
      <c r="M46"/>
      <c r="N46" s="193"/>
      <c r="O46" s="172" t="s">
        <v>98</v>
      </c>
      <c r="P46" s="171">
        <v>138</v>
      </c>
      <c r="Q46" s="170">
        <f>R46+S46+T46</f>
        <v>1775</v>
      </c>
      <c r="R46" s="192">
        <v>1485</v>
      </c>
      <c r="S46" s="191">
        <v>160</v>
      </c>
      <c r="T46" s="190">
        <v>130</v>
      </c>
      <c r="U46" s="280"/>
      <c r="V46" s="280"/>
      <c r="W46" s="280"/>
      <c r="X46" s="280"/>
      <c r="Y46" s="280"/>
    </row>
    <row r="47" spans="1:25" ht="15" thickBot="1">
      <c r="A47" s="193"/>
      <c r="B47" s="279" t="s">
        <v>97</v>
      </c>
      <c r="C47" s="278">
        <v>406</v>
      </c>
      <c r="D47" s="277">
        <f>E47+F47+G47</f>
        <v>2890</v>
      </c>
      <c r="E47" s="276">
        <v>1340</v>
      </c>
      <c r="F47" s="275">
        <v>700</v>
      </c>
      <c r="G47" s="275">
        <v>850</v>
      </c>
      <c r="H47" s="274"/>
      <c r="I47" s="274"/>
      <c r="J47" s="274"/>
      <c r="K47" s="274"/>
      <c r="L47" s="273"/>
      <c r="M47"/>
      <c r="N47" s="265" t="s">
        <v>96</v>
      </c>
      <c r="O47" s="272" t="s">
        <v>95</v>
      </c>
      <c r="P47" s="271">
        <v>139</v>
      </c>
      <c r="Q47" s="270">
        <f>R47+S47+T47</f>
        <v>800</v>
      </c>
      <c r="R47" s="269">
        <v>800</v>
      </c>
      <c r="S47" s="268">
        <v>0</v>
      </c>
      <c r="T47" s="267">
        <v>0</v>
      </c>
      <c r="U47" s="266"/>
      <c r="V47" s="266"/>
      <c r="W47" s="266"/>
      <c r="X47" s="266"/>
      <c r="Y47" s="266"/>
    </row>
    <row r="48" spans="1:25" ht="15" thickBot="1">
      <c r="A48" s="265" t="s">
        <v>94</v>
      </c>
      <c r="B48" s="264" t="s">
        <v>93</v>
      </c>
      <c r="C48" s="123">
        <v>409</v>
      </c>
      <c r="D48" s="209">
        <f>E48+F48+G48</f>
        <v>2720</v>
      </c>
      <c r="E48" s="121">
        <v>1620</v>
      </c>
      <c r="F48" s="120">
        <v>15</v>
      </c>
      <c r="G48" s="120">
        <v>1085</v>
      </c>
      <c r="H48" s="124"/>
      <c r="I48" s="124"/>
      <c r="J48" s="124"/>
      <c r="K48" s="124"/>
      <c r="L48" s="252"/>
      <c r="M48"/>
      <c r="N48" s="263" t="s">
        <v>92</v>
      </c>
      <c r="O48" s="262" t="s">
        <v>91</v>
      </c>
      <c r="P48" s="171">
        <v>140</v>
      </c>
      <c r="Q48" s="170">
        <f>R48+S48+T48</f>
        <v>2230</v>
      </c>
      <c r="R48" s="261">
        <v>2230</v>
      </c>
      <c r="S48" s="260">
        <v>0</v>
      </c>
      <c r="T48" s="259">
        <v>0</v>
      </c>
      <c r="U48" s="167"/>
      <c r="V48" s="167"/>
      <c r="W48" s="167"/>
      <c r="X48" s="167"/>
      <c r="Y48" s="167"/>
    </row>
    <row r="49" spans="1:25" ht="15" thickBot="1">
      <c r="A49" s="125" t="s">
        <v>90</v>
      </c>
      <c r="B49" s="254" t="s">
        <v>89</v>
      </c>
      <c r="C49" s="123">
        <v>411</v>
      </c>
      <c r="D49" s="209">
        <f>E49+F49+G49</f>
        <v>2580</v>
      </c>
      <c r="E49" s="121">
        <v>2240</v>
      </c>
      <c r="F49" s="120">
        <v>0</v>
      </c>
      <c r="G49" s="120">
        <v>340</v>
      </c>
      <c r="H49" s="253"/>
      <c r="I49" s="253"/>
      <c r="J49" s="253"/>
      <c r="K49" s="253"/>
      <c r="L49" s="252"/>
      <c r="M49"/>
      <c r="N49" s="182" t="s">
        <v>3</v>
      </c>
      <c r="O49" s="258" t="s">
        <v>88</v>
      </c>
      <c r="P49" s="180">
        <v>141</v>
      </c>
      <c r="Q49" s="179">
        <f>R49+S49+T49</f>
        <v>2470</v>
      </c>
      <c r="R49" s="219">
        <v>1625</v>
      </c>
      <c r="S49" s="218">
        <v>305</v>
      </c>
      <c r="T49" s="217">
        <v>540</v>
      </c>
      <c r="U49" s="257"/>
      <c r="V49" s="257"/>
      <c r="W49" s="257"/>
      <c r="X49" s="257"/>
      <c r="Y49" s="257"/>
    </row>
    <row r="50" spans="1:25" ht="15" thickBot="1">
      <c r="A50" s="125" t="s">
        <v>87</v>
      </c>
      <c r="B50" s="254" t="s">
        <v>86</v>
      </c>
      <c r="C50" s="123">
        <v>408</v>
      </c>
      <c r="D50" s="209">
        <f>E50+F50+G50</f>
        <v>3620</v>
      </c>
      <c r="E50" s="256">
        <v>2980</v>
      </c>
      <c r="F50" s="255">
        <v>0</v>
      </c>
      <c r="G50" s="255">
        <v>640</v>
      </c>
      <c r="H50" s="124"/>
      <c r="I50" s="124"/>
      <c r="J50" s="124"/>
      <c r="K50" s="124"/>
      <c r="L50" s="252"/>
      <c r="M50"/>
      <c r="N50" s="193"/>
      <c r="O50" s="172" t="s">
        <v>85</v>
      </c>
      <c r="P50" s="171">
        <v>142</v>
      </c>
      <c r="Q50" s="170">
        <f>R50+S50+T50</f>
        <v>2010</v>
      </c>
      <c r="R50" s="192">
        <v>1520</v>
      </c>
      <c r="S50" s="191">
        <v>0</v>
      </c>
      <c r="T50" s="190">
        <v>490</v>
      </c>
      <c r="U50" s="167"/>
      <c r="V50" s="167"/>
      <c r="W50" s="167"/>
      <c r="X50" s="167"/>
      <c r="Y50" s="167"/>
    </row>
    <row r="51" spans="1:25" ht="15" thickBot="1">
      <c r="A51" s="125" t="s">
        <v>84</v>
      </c>
      <c r="B51" s="254" t="s">
        <v>83</v>
      </c>
      <c r="C51" s="123">
        <v>412</v>
      </c>
      <c r="D51" s="209">
        <f>E51+F51+G51</f>
        <v>2440</v>
      </c>
      <c r="E51" s="121">
        <v>2225</v>
      </c>
      <c r="F51" s="120">
        <v>0</v>
      </c>
      <c r="G51" s="120">
        <v>215</v>
      </c>
      <c r="H51" s="253"/>
      <c r="I51" s="253"/>
      <c r="J51" s="253"/>
      <c r="K51" s="253"/>
      <c r="L51" s="252"/>
      <c r="M51"/>
      <c r="N51" s="182" t="s">
        <v>82</v>
      </c>
      <c r="O51" s="181" t="s">
        <v>81</v>
      </c>
      <c r="P51" s="180">
        <v>143</v>
      </c>
      <c r="Q51" s="179">
        <f>R51+S51+T51</f>
        <v>390</v>
      </c>
      <c r="R51" s="219">
        <v>0</v>
      </c>
      <c r="S51" s="218">
        <v>0</v>
      </c>
      <c r="T51" s="217">
        <v>390</v>
      </c>
      <c r="U51" s="216"/>
      <c r="V51" s="216"/>
      <c r="W51" s="216"/>
      <c r="X51" s="216"/>
      <c r="Y51" s="216"/>
    </row>
    <row r="52" spans="1:25" ht="14.25">
      <c r="A52" s="251"/>
      <c r="B52" s="250" t="s">
        <v>1</v>
      </c>
      <c r="C52" s="249"/>
      <c r="D52" s="248">
        <f>SUM(D43:D51)</f>
        <v>20765</v>
      </c>
      <c r="E52" s="247">
        <f>SUM(E43:E51)</f>
        <v>14290</v>
      </c>
      <c r="F52" s="246">
        <f>SUM(F43:F51)</f>
        <v>1565</v>
      </c>
      <c r="G52" s="246">
        <f>SUM(G43:G51)</f>
        <v>4910</v>
      </c>
      <c r="H52" s="111"/>
      <c r="I52" s="111"/>
      <c r="J52" s="111"/>
      <c r="K52" s="111"/>
      <c r="L52" s="111"/>
      <c r="M52"/>
      <c r="N52" s="208"/>
      <c r="O52" s="207" t="s">
        <v>80</v>
      </c>
      <c r="P52" s="206">
        <v>144</v>
      </c>
      <c r="Q52" s="205">
        <f>R52+S52+T52</f>
        <v>3030</v>
      </c>
      <c r="R52" s="204">
        <v>2400</v>
      </c>
      <c r="S52" s="203">
        <v>235</v>
      </c>
      <c r="T52" s="202">
        <v>395</v>
      </c>
      <c r="U52" s="201"/>
      <c r="V52" s="201"/>
      <c r="W52" s="201"/>
      <c r="X52" s="201"/>
      <c r="Y52" s="201"/>
    </row>
    <row r="53" spans="1:25" ht="17.25">
      <c r="A53" s="242"/>
      <c r="C53" s="245"/>
      <c r="D53" s="244"/>
      <c r="E53" s="243"/>
      <c r="F53" s="243"/>
      <c r="G53" s="243"/>
      <c r="H53" s="242"/>
      <c r="I53" s="242"/>
      <c r="J53" s="242"/>
      <c r="K53" s="242"/>
      <c r="L53" s="242"/>
      <c r="M53"/>
      <c r="N53" s="208"/>
      <c r="O53" s="207" t="s">
        <v>79</v>
      </c>
      <c r="P53" s="206">
        <v>145</v>
      </c>
      <c r="Q53" s="205">
        <f>R53+S53+T53</f>
        <v>340</v>
      </c>
      <c r="R53" s="204">
        <v>340</v>
      </c>
      <c r="S53" s="203">
        <v>0</v>
      </c>
      <c r="T53" s="202">
        <v>0</v>
      </c>
      <c r="U53" s="201"/>
      <c r="V53" s="201"/>
      <c r="W53" s="201"/>
      <c r="X53" s="201"/>
      <c r="Y53" s="201"/>
    </row>
    <row r="54" spans="1:25" ht="15" thickBot="1">
      <c r="A54" s="32"/>
      <c r="B54" s="83" t="s">
        <v>78</v>
      </c>
      <c r="C54" s="82" t="s">
        <v>25</v>
      </c>
      <c r="D54" s="81" t="s">
        <v>24</v>
      </c>
      <c r="E54" s="80" t="s">
        <v>23</v>
      </c>
      <c r="F54" s="79" t="s">
        <v>22</v>
      </c>
      <c r="G54" s="79" t="s">
        <v>21</v>
      </c>
      <c r="H54" s="78" t="s">
        <v>20</v>
      </c>
      <c r="I54" s="78" t="s">
        <v>19</v>
      </c>
      <c r="J54" s="78" t="s">
        <v>18</v>
      </c>
      <c r="K54" s="78" t="s">
        <v>17</v>
      </c>
      <c r="L54" s="78" t="s">
        <v>16</v>
      </c>
      <c r="M54"/>
      <c r="N54" s="193"/>
      <c r="O54" s="172" t="s">
        <v>77</v>
      </c>
      <c r="P54" s="171">
        <v>146</v>
      </c>
      <c r="Q54" s="170">
        <f>R54+S54+T54</f>
        <v>920</v>
      </c>
      <c r="R54" s="192">
        <v>790</v>
      </c>
      <c r="S54" s="191">
        <v>0</v>
      </c>
      <c r="T54" s="190">
        <v>130</v>
      </c>
      <c r="U54" s="189"/>
      <c r="V54" s="189"/>
      <c r="W54" s="189"/>
      <c r="X54" s="189"/>
      <c r="Y54" s="189"/>
    </row>
    <row r="55" spans="1:25" ht="14.25">
      <c r="A55" s="241" t="s">
        <v>76</v>
      </c>
      <c r="B55" s="240" t="s">
        <v>75</v>
      </c>
      <c r="C55" s="239">
        <v>501</v>
      </c>
      <c r="D55" s="238">
        <f>E55+F55+G55</f>
        <v>1915</v>
      </c>
      <c r="E55" s="237">
        <v>1645</v>
      </c>
      <c r="F55" s="236">
        <v>0</v>
      </c>
      <c r="G55" s="236">
        <v>270</v>
      </c>
      <c r="H55" s="235"/>
      <c r="I55" s="235"/>
      <c r="J55" s="235"/>
      <c r="K55" s="235"/>
      <c r="L55" s="235"/>
      <c r="M55"/>
      <c r="N55" s="182" t="s">
        <v>74</v>
      </c>
      <c r="O55" s="181" t="s">
        <v>73</v>
      </c>
      <c r="P55" s="180">
        <v>147</v>
      </c>
      <c r="Q55" s="179">
        <f>R55+S55+T55</f>
        <v>1530</v>
      </c>
      <c r="R55" s="219">
        <v>1025</v>
      </c>
      <c r="S55" s="218">
        <v>65</v>
      </c>
      <c r="T55" s="217">
        <v>440</v>
      </c>
      <c r="U55" s="216"/>
      <c r="V55" s="216"/>
      <c r="W55" s="216"/>
      <c r="X55" s="216"/>
      <c r="Y55" s="216"/>
    </row>
    <row r="56" spans="1:25" ht="15" thickBot="1">
      <c r="A56" s="234"/>
      <c r="B56" s="233" t="s">
        <v>72</v>
      </c>
      <c r="C56" s="214">
        <v>503</v>
      </c>
      <c r="D56" s="213">
        <f>E56+F56+G56</f>
        <v>1250</v>
      </c>
      <c r="E56" s="169">
        <v>500</v>
      </c>
      <c r="F56" s="168">
        <v>60</v>
      </c>
      <c r="G56" s="168">
        <v>690</v>
      </c>
      <c r="H56" s="212"/>
      <c r="I56" s="212"/>
      <c r="J56" s="212"/>
      <c r="K56" s="212"/>
      <c r="L56" s="232"/>
      <c r="M56"/>
      <c r="N56" s="208"/>
      <c r="O56" s="56" t="s">
        <v>71</v>
      </c>
      <c r="P56" s="206">
        <v>148</v>
      </c>
      <c r="Q56" s="205">
        <f>R56+S56+T56</f>
        <v>1680</v>
      </c>
      <c r="R56" s="204">
        <v>1260</v>
      </c>
      <c r="S56" s="203">
        <v>0</v>
      </c>
      <c r="T56" s="202">
        <v>420</v>
      </c>
      <c r="U56" s="201"/>
      <c r="V56" s="201"/>
      <c r="W56" s="201"/>
      <c r="X56" s="201"/>
      <c r="Y56" s="201"/>
    </row>
    <row r="57" spans="1:25" ht="15" thickBot="1">
      <c r="A57" s="208" t="s">
        <v>70</v>
      </c>
      <c r="B57" s="231" t="s">
        <v>69</v>
      </c>
      <c r="C57" s="224">
        <v>502</v>
      </c>
      <c r="D57" s="230">
        <f>E57+F57+G57</f>
        <v>3260</v>
      </c>
      <c r="E57" s="229">
        <v>1360</v>
      </c>
      <c r="F57" s="228">
        <v>795</v>
      </c>
      <c r="G57" s="228">
        <v>1105</v>
      </c>
      <c r="H57" s="227"/>
      <c r="I57" s="227"/>
      <c r="J57" s="227"/>
      <c r="K57" s="227"/>
      <c r="L57" s="226"/>
      <c r="M57"/>
      <c r="N57" s="193"/>
      <c r="O57" s="172" t="s">
        <v>68</v>
      </c>
      <c r="P57" s="171">
        <v>149</v>
      </c>
      <c r="Q57" s="170">
        <f>R57+S57+T57</f>
        <v>1800</v>
      </c>
      <c r="R57" s="192">
        <v>1240</v>
      </c>
      <c r="S57" s="191">
        <v>0</v>
      </c>
      <c r="T57" s="190">
        <v>560</v>
      </c>
      <c r="U57" s="189"/>
      <c r="V57" s="189"/>
      <c r="W57" s="189"/>
      <c r="X57" s="189"/>
      <c r="Y57" s="189"/>
    </row>
    <row r="58" spans="1:25" ht="14.25">
      <c r="A58" s="208"/>
      <c r="B58" s="225" t="s">
        <v>67</v>
      </c>
      <c r="C58" s="224">
        <v>504</v>
      </c>
      <c r="D58" s="223">
        <f>E58+F58+G58</f>
        <v>2090</v>
      </c>
      <c r="E58" s="222">
        <v>1625</v>
      </c>
      <c r="F58" s="221">
        <v>40</v>
      </c>
      <c r="G58" s="221">
        <v>425</v>
      </c>
      <c r="H58" s="220"/>
      <c r="I58" s="220"/>
      <c r="J58" s="220"/>
      <c r="K58" s="220"/>
      <c r="L58" s="220"/>
      <c r="M58"/>
      <c r="N58" s="182" t="s">
        <v>66</v>
      </c>
      <c r="O58" s="181" t="s">
        <v>65</v>
      </c>
      <c r="P58" s="180">
        <v>150</v>
      </c>
      <c r="Q58" s="179">
        <f>R58+S58+T58</f>
        <v>1570</v>
      </c>
      <c r="R58" s="219">
        <v>460</v>
      </c>
      <c r="S58" s="218">
        <v>255</v>
      </c>
      <c r="T58" s="217">
        <v>855</v>
      </c>
      <c r="U58" s="216"/>
      <c r="V58" s="216"/>
      <c r="W58" s="216"/>
      <c r="X58" s="216"/>
      <c r="Y58" s="216"/>
    </row>
    <row r="59" spans="1:25" ht="15" thickBot="1">
      <c r="A59" s="193"/>
      <c r="B59" s="215" t="s">
        <v>64</v>
      </c>
      <c r="C59" s="214">
        <v>505</v>
      </c>
      <c r="D59" s="213">
        <f>E59+F59+G59</f>
        <v>690</v>
      </c>
      <c r="E59" s="169">
        <v>690</v>
      </c>
      <c r="F59" s="168">
        <v>0</v>
      </c>
      <c r="G59" s="168">
        <v>0</v>
      </c>
      <c r="H59" s="212"/>
      <c r="I59" s="212"/>
      <c r="J59" s="212"/>
      <c r="K59" s="212"/>
      <c r="L59" s="212"/>
      <c r="M59"/>
      <c r="N59" s="208"/>
      <c r="O59" s="207" t="s">
        <v>63</v>
      </c>
      <c r="P59" s="206">
        <v>151</v>
      </c>
      <c r="Q59" s="205">
        <f>R59+S59+T59</f>
        <v>2070</v>
      </c>
      <c r="R59" s="204">
        <v>1135</v>
      </c>
      <c r="S59" s="203">
        <v>190</v>
      </c>
      <c r="T59" s="202">
        <v>745</v>
      </c>
      <c r="U59" s="201"/>
      <c r="V59" s="201"/>
      <c r="W59" s="201"/>
      <c r="X59" s="201"/>
      <c r="Y59" s="201"/>
    </row>
    <row r="60" spans="1:25" ht="15" thickBot="1">
      <c r="A60" s="211" t="s">
        <v>62</v>
      </c>
      <c r="B60" s="210" t="s">
        <v>61</v>
      </c>
      <c r="C60" s="123">
        <v>506</v>
      </c>
      <c r="D60" s="209">
        <f>E60+F60+G60</f>
        <v>1370</v>
      </c>
      <c r="E60" s="121">
        <v>1010</v>
      </c>
      <c r="F60" s="120">
        <v>0</v>
      </c>
      <c r="G60" s="120">
        <v>360</v>
      </c>
      <c r="H60" s="119"/>
      <c r="I60" s="119"/>
      <c r="J60" s="119"/>
      <c r="K60" s="119"/>
      <c r="L60" s="119"/>
      <c r="M60"/>
      <c r="N60" s="208"/>
      <c r="O60" s="207" t="s">
        <v>60</v>
      </c>
      <c r="P60" s="206">
        <v>152</v>
      </c>
      <c r="Q60" s="205">
        <f>R60+S60+T60</f>
        <v>615</v>
      </c>
      <c r="R60" s="204">
        <v>345</v>
      </c>
      <c r="S60" s="203">
        <v>80</v>
      </c>
      <c r="T60" s="202">
        <v>190</v>
      </c>
      <c r="U60" s="201"/>
      <c r="V60" s="201"/>
      <c r="W60" s="201"/>
      <c r="X60" s="201"/>
      <c r="Y60" s="201"/>
    </row>
    <row r="61" spans="1:25" ht="15" thickBot="1">
      <c r="A61" s="200"/>
      <c r="B61" s="199" t="s">
        <v>1</v>
      </c>
      <c r="C61" s="198"/>
      <c r="D61" s="197">
        <f>SUM(D55:D60)</f>
        <v>10575</v>
      </c>
      <c r="E61" s="196">
        <f>SUM(E55:E60)</f>
        <v>6830</v>
      </c>
      <c r="F61" s="195">
        <f>SUM(F55:F60)</f>
        <v>895</v>
      </c>
      <c r="G61" s="195">
        <f>SUM(G55:G60)</f>
        <v>2850</v>
      </c>
      <c r="H61" s="194"/>
      <c r="I61" s="194"/>
      <c r="J61" s="194"/>
      <c r="K61" s="194"/>
      <c r="L61" s="194"/>
      <c r="M61"/>
      <c r="N61" s="193"/>
      <c r="O61" s="172" t="s">
        <v>59</v>
      </c>
      <c r="P61" s="171">
        <v>153</v>
      </c>
      <c r="Q61" s="170">
        <f>R61+S61+T61</f>
        <v>1350</v>
      </c>
      <c r="R61" s="192">
        <v>650</v>
      </c>
      <c r="S61" s="191">
        <v>0</v>
      </c>
      <c r="T61" s="190">
        <v>700</v>
      </c>
      <c r="U61" s="189"/>
      <c r="V61" s="189"/>
      <c r="W61" s="189"/>
      <c r="X61" s="189"/>
      <c r="Y61" s="189"/>
    </row>
    <row r="62" spans="1:25" ht="14.25">
      <c r="A62" s="188"/>
      <c r="B62" s="187"/>
      <c r="C62" s="186"/>
      <c r="D62" s="185"/>
      <c r="E62" s="184"/>
      <c r="F62" s="184"/>
      <c r="G62" s="184"/>
      <c r="H62" s="183"/>
      <c r="I62" s="183"/>
      <c r="J62" s="183"/>
      <c r="K62" s="183"/>
      <c r="L62" s="183"/>
      <c r="M62"/>
      <c r="N62" s="182" t="s">
        <v>58</v>
      </c>
      <c r="O62" s="181" t="s">
        <v>58</v>
      </c>
      <c r="P62" s="180">
        <v>201</v>
      </c>
      <c r="Q62" s="179">
        <f>R62+S62+T62</f>
        <v>1730</v>
      </c>
      <c r="R62" s="178">
        <v>1730</v>
      </c>
      <c r="S62" s="177">
        <v>0</v>
      </c>
      <c r="T62" s="177">
        <v>0</v>
      </c>
      <c r="U62" s="176"/>
      <c r="V62" s="176"/>
      <c r="W62" s="176"/>
      <c r="X62" s="176"/>
      <c r="Y62" s="176"/>
    </row>
    <row r="63" spans="1:25" ht="15" thickBot="1">
      <c r="A63" s="175"/>
      <c r="B63" s="102" t="s">
        <v>57</v>
      </c>
      <c r="C63" s="174" t="s">
        <v>25</v>
      </c>
      <c r="D63" s="81" t="s">
        <v>24</v>
      </c>
      <c r="E63" s="80" t="s">
        <v>23</v>
      </c>
      <c r="F63" s="79" t="s">
        <v>22</v>
      </c>
      <c r="G63" s="79" t="s">
        <v>21</v>
      </c>
      <c r="H63" s="78" t="s">
        <v>20</v>
      </c>
      <c r="I63" s="78" t="s">
        <v>19</v>
      </c>
      <c r="J63" s="78" t="s">
        <v>18</v>
      </c>
      <c r="K63" s="78" t="s">
        <v>17</v>
      </c>
      <c r="L63" s="78" t="s">
        <v>16</v>
      </c>
      <c r="M63"/>
      <c r="N63" s="173"/>
      <c r="O63" s="172" t="s">
        <v>56</v>
      </c>
      <c r="P63" s="171">
        <v>202</v>
      </c>
      <c r="Q63" s="170">
        <f>R63+S63+T63</f>
        <v>960</v>
      </c>
      <c r="R63" s="169">
        <v>960</v>
      </c>
      <c r="S63" s="168">
        <v>0</v>
      </c>
      <c r="T63" s="168">
        <v>0</v>
      </c>
      <c r="U63" s="167"/>
      <c r="V63" s="167"/>
      <c r="W63" s="167"/>
      <c r="X63" s="167"/>
      <c r="Y63" s="167"/>
    </row>
    <row r="64" spans="1:25" ht="15" thickBot="1">
      <c r="A64" s="166" t="s">
        <v>55</v>
      </c>
      <c r="B64" s="133" t="s">
        <v>54</v>
      </c>
      <c r="C64" s="132">
        <v>601</v>
      </c>
      <c r="D64" s="131">
        <f>E64+F64+G64</f>
        <v>3480</v>
      </c>
      <c r="E64" s="130">
        <v>3210</v>
      </c>
      <c r="F64" s="129">
        <v>0</v>
      </c>
      <c r="G64" s="129">
        <v>270</v>
      </c>
      <c r="H64" s="128"/>
      <c r="I64" s="128"/>
      <c r="J64" s="128"/>
      <c r="K64" s="128"/>
      <c r="L64" s="128"/>
      <c r="M64"/>
      <c r="N64" s="165"/>
      <c r="O64" s="164" t="s">
        <v>1</v>
      </c>
      <c r="P64" s="163"/>
      <c r="Q64" s="162">
        <f>SUM(Q7:Q63)</f>
        <v>94525</v>
      </c>
      <c r="R64" s="86">
        <f>SUM(R7:R63)</f>
        <v>63630</v>
      </c>
      <c r="S64" s="161">
        <f>SUM(S7:S63)</f>
        <v>9025</v>
      </c>
      <c r="T64" s="161">
        <f>SUM(T7:T63)</f>
        <v>21870</v>
      </c>
      <c r="U64" s="160"/>
      <c r="V64" s="160"/>
      <c r="W64" s="160"/>
      <c r="X64" s="160"/>
      <c r="Y64" s="160"/>
    </row>
    <row r="65" spans="1:25" ht="15" thickBot="1">
      <c r="A65" s="159" t="s">
        <v>53</v>
      </c>
      <c r="B65" s="124" t="s">
        <v>52</v>
      </c>
      <c r="C65" s="123">
        <v>602</v>
      </c>
      <c r="D65" s="151">
        <f>E65+F65+G65</f>
        <v>3150</v>
      </c>
      <c r="E65" s="121">
        <v>2325</v>
      </c>
      <c r="F65" s="120">
        <v>0</v>
      </c>
      <c r="G65" s="120">
        <v>825</v>
      </c>
      <c r="H65" s="119"/>
      <c r="I65" s="119"/>
      <c r="J65" s="119"/>
      <c r="K65" s="119"/>
      <c r="L65" s="119"/>
      <c r="M65"/>
      <c r="N65" s="158" t="s">
        <v>51</v>
      </c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6"/>
    </row>
    <row r="66" spans="1:25" ht="15" thickBot="1">
      <c r="A66" s="152" t="s">
        <v>50</v>
      </c>
      <c r="B66" s="124" t="s">
        <v>49</v>
      </c>
      <c r="C66" s="123">
        <v>603</v>
      </c>
      <c r="D66" s="151">
        <f>E66+F66+G66</f>
        <v>2960</v>
      </c>
      <c r="E66" s="121">
        <v>2025</v>
      </c>
      <c r="F66" s="120">
        <v>150</v>
      </c>
      <c r="G66" s="120">
        <v>785</v>
      </c>
      <c r="H66" s="119"/>
      <c r="I66" s="119"/>
      <c r="J66" s="119"/>
      <c r="K66" s="119"/>
      <c r="L66" s="119"/>
      <c r="M66"/>
      <c r="N66" s="155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3"/>
    </row>
    <row r="67" spans="1:25" ht="15" thickBot="1">
      <c r="A67" s="152" t="s">
        <v>48</v>
      </c>
      <c r="B67" s="124" t="s">
        <v>47</v>
      </c>
      <c r="C67" s="123">
        <v>604</v>
      </c>
      <c r="D67" s="151">
        <f>E67+F67+G67</f>
        <v>3230</v>
      </c>
      <c r="E67" s="121">
        <v>2310</v>
      </c>
      <c r="F67" s="120">
        <v>0</v>
      </c>
      <c r="G67" s="120">
        <v>920</v>
      </c>
      <c r="H67" s="119"/>
      <c r="I67" s="119"/>
      <c r="J67" s="119"/>
      <c r="K67" s="119"/>
      <c r="L67" s="119"/>
      <c r="M67"/>
      <c r="N67" s="150" t="s">
        <v>46</v>
      </c>
      <c r="O67" s="3"/>
      <c r="S67" s="1"/>
      <c r="Y67" s="45"/>
    </row>
    <row r="68" spans="1:25" ht="14.25">
      <c r="A68" s="149"/>
      <c r="B68" s="148" t="s">
        <v>1</v>
      </c>
      <c r="C68" s="147"/>
      <c r="D68" s="17">
        <f>SUM(D64:D67)</f>
        <v>12820</v>
      </c>
      <c r="E68" s="146">
        <f>SUM(E64:E67)</f>
        <v>9870</v>
      </c>
      <c r="F68" s="14">
        <f>SUM(F64:F67)</f>
        <v>150</v>
      </c>
      <c r="G68" s="14">
        <f>SUM(G64:G67)</f>
        <v>2800</v>
      </c>
      <c r="H68" s="145"/>
      <c r="I68" s="145"/>
      <c r="J68" s="145"/>
      <c r="K68" s="145"/>
      <c r="L68" s="145"/>
      <c r="M68"/>
      <c r="N68" s="135"/>
      <c r="O68" s="3"/>
      <c r="Q68" s="144"/>
      <c r="S68" s="1"/>
      <c r="Y68" s="45"/>
    </row>
    <row r="69" spans="1:25" ht="14.25">
      <c r="A69" s="143"/>
      <c r="B69" s="142"/>
      <c r="C69" s="141"/>
      <c r="D69" s="140"/>
      <c r="E69" s="139"/>
      <c r="F69" s="139"/>
      <c r="G69" s="139"/>
      <c r="H69" s="138"/>
      <c r="I69" s="138"/>
      <c r="J69" s="138"/>
      <c r="K69" s="138"/>
      <c r="L69" s="138"/>
      <c r="M69"/>
      <c r="N69" s="126" t="s">
        <v>45</v>
      </c>
      <c r="O69" s="90"/>
      <c r="S69" s="1"/>
      <c r="Y69" s="45"/>
    </row>
    <row r="70" spans="1:25" ht="14.25">
      <c r="A70" s="137"/>
      <c r="B70" s="136" t="s">
        <v>44</v>
      </c>
      <c r="C70" s="82" t="s">
        <v>25</v>
      </c>
      <c r="D70" s="81" t="s">
        <v>24</v>
      </c>
      <c r="E70" s="80" t="s">
        <v>23</v>
      </c>
      <c r="F70" s="79" t="s">
        <v>22</v>
      </c>
      <c r="G70" s="79" t="s">
        <v>21</v>
      </c>
      <c r="H70" s="78" t="s">
        <v>20</v>
      </c>
      <c r="I70" s="78" t="s">
        <v>19</v>
      </c>
      <c r="J70" s="78" t="s">
        <v>18</v>
      </c>
      <c r="K70" s="78" t="s">
        <v>17</v>
      </c>
      <c r="L70" s="78" t="s">
        <v>16</v>
      </c>
      <c r="M70"/>
      <c r="N70" s="135"/>
      <c r="O70" s="90"/>
      <c r="S70" s="1"/>
      <c r="Y70" s="45"/>
    </row>
    <row r="71" spans="1:25" ht="15" thickBot="1">
      <c r="A71" s="134" t="s">
        <v>43</v>
      </c>
      <c r="B71" s="133" t="s">
        <v>42</v>
      </c>
      <c r="C71" s="132">
        <v>701</v>
      </c>
      <c r="D71" s="131">
        <f>E71+F71+G71</f>
        <v>3040</v>
      </c>
      <c r="E71" s="130">
        <v>2870</v>
      </c>
      <c r="F71" s="129">
        <v>0</v>
      </c>
      <c r="G71" s="129">
        <v>170</v>
      </c>
      <c r="H71" s="128"/>
      <c r="I71" s="128"/>
      <c r="J71" s="128"/>
      <c r="K71" s="128"/>
      <c r="L71" s="128"/>
      <c r="M71"/>
      <c r="N71" s="126" t="s">
        <v>41</v>
      </c>
      <c r="O71" s="3"/>
      <c r="S71" s="1"/>
      <c r="Y71" s="45"/>
    </row>
    <row r="72" spans="1:25" ht="15" thickBot="1">
      <c r="A72" s="125" t="s">
        <v>40</v>
      </c>
      <c r="B72" s="124" t="s">
        <v>39</v>
      </c>
      <c r="C72" s="123">
        <v>702</v>
      </c>
      <c r="D72" s="122">
        <f>E72+F72+G72</f>
        <v>2660</v>
      </c>
      <c r="E72" s="121">
        <v>1235</v>
      </c>
      <c r="F72" s="120">
        <v>0</v>
      </c>
      <c r="G72" s="120">
        <v>1425</v>
      </c>
      <c r="H72" s="119"/>
      <c r="I72" s="119"/>
      <c r="J72" s="119"/>
      <c r="K72" s="119"/>
      <c r="L72" s="119"/>
      <c r="M72"/>
      <c r="N72" s="126"/>
      <c r="O72" s="3"/>
      <c r="S72" s="1"/>
      <c r="Y72" s="45"/>
    </row>
    <row r="73" spans="1:25" ht="15" thickBot="1">
      <c r="A73" s="125" t="s">
        <v>38</v>
      </c>
      <c r="B73" s="124" t="s">
        <v>37</v>
      </c>
      <c r="C73" s="123">
        <v>703</v>
      </c>
      <c r="D73" s="122">
        <f>E73+F73+G73</f>
        <v>2890</v>
      </c>
      <c r="E73" s="121">
        <v>2160</v>
      </c>
      <c r="F73" s="120">
        <v>0</v>
      </c>
      <c r="G73" s="120">
        <v>730</v>
      </c>
      <c r="H73" s="119"/>
      <c r="I73" s="119"/>
      <c r="J73" s="119"/>
      <c r="K73" s="119"/>
      <c r="L73" s="119"/>
      <c r="M73" s="127"/>
      <c r="N73" s="126" t="s">
        <v>36</v>
      </c>
      <c r="O73" s="3"/>
      <c r="S73" s="1"/>
      <c r="Y73" s="45"/>
    </row>
    <row r="74" spans="1:25" ht="15" thickBot="1">
      <c r="A74" s="125" t="s">
        <v>35</v>
      </c>
      <c r="B74" s="124" t="s">
        <v>34</v>
      </c>
      <c r="C74" s="123">
        <v>704</v>
      </c>
      <c r="D74" s="122">
        <f>E74+F74+G74</f>
        <v>3200</v>
      </c>
      <c r="E74" s="121">
        <v>3200</v>
      </c>
      <c r="F74" s="120">
        <v>0</v>
      </c>
      <c r="G74" s="120">
        <v>0</v>
      </c>
      <c r="H74" s="119"/>
      <c r="I74" s="119"/>
      <c r="J74" s="119"/>
      <c r="K74" s="119"/>
      <c r="L74" s="118"/>
      <c r="M74"/>
      <c r="N74" s="117" t="s">
        <v>33</v>
      </c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5"/>
    </row>
    <row r="75" spans="1:25" ht="14.25">
      <c r="A75" s="20"/>
      <c r="B75" s="114" t="s">
        <v>1</v>
      </c>
      <c r="C75" s="113"/>
      <c r="D75" s="14">
        <f>SUM(D71:D74)</f>
        <v>11790</v>
      </c>
      <c r="E75" s="112">
        <f>SUM(E71:E74)</f>
        <v>9465</v>
      </c>
      <c r="F75" s="112">
        <f>SUM(F71:F74)</f>
        <v>0</v>
      </c>
      <c r="G75" s="112">
        <f>SUM(G71:G74)</f>
        <v>2325</v>
      </c>
      <c r="H75" s="111"/>
      <c r="I75" s="111"/>
      <c r="J75" s="111"/>
      <c r="K75" s="111"/>
      <c r="L75" s="111"/>
      <c r="M75"/>
      <c r="N75" s="110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8"/>
    </row>
    <row r="76" spans="1:25" ht="14.25">
      <c r="B76" s="89"/>
      <c r="C76" s="88"/>
      <c r="D76" s="87"/>
      <c r="E76" s="86"/>
      <c r="F76" s="86"/>
      <c r="G76" s="86"/>
      <c r="I76" s="107"/>
      <c r="J76" s="107"/>
      <c r="M76"/>
      <c r="N76" s="106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4"/>
    </row>
    <row r="77" spans="1:25" ht="13.5" customHeight="1">
      <c r="A77" s="103"/>
      <c r="B77" s="102" t="s">
        <v>32</v>
      </c>
      <c r="C77" s="82" t="s">
        <v>25</v>
      </c>
      <c r="D77" s="81" t="s">
        <v>24</v>
      </c>
      <c r="E77" s="101" t="s">
        <v>23</v>
      </c>
      <c r="F77" s="101" t="s">
        <v>22</v>
      </c>
      <c r="G77" s="101" t="s">
        <v>21</v>
      </c>
      <c r="H77" s="78" t="s">
        <v>20</v>
      </c>
      <c r="I77" s="78" t="s">
        <v>19</v>
      </c>
      <c r="J77" s="78" t="s">
        <v>18</v>
      </c>
      <c r="K77" s="78" t="s">
        <v>17</v>
      </c>
      <c r="L77" s="78" t="s">
        <v>16</v>
      </c>
      <c r="M77"/>
      <c r="N77" s="100" t="s">
        <v>31</v>
      </c>
      <c r="O77" s="99"/>
      <c r="P77" s="98"/>
      <c r="Q77" s="97"/>
      <c r="R77" s="97"/>
      <c r="S77" s="97"/>
      <c r="T77" s="97"/>
      <c r="U77" s="97"/>
      <c r="V77" s="97"/>
      <c r="W77" s="97"/>
      <c r="X77" s="97"/>
      <c r="Y77" s="96"/>
    </row>
    <row r="78" spans="1:25" ht="14.25">
      <c r="A78" s="84" t="s">
        <v>30</v>
      </c>
      <c r="B78" s="95" t="s">
        <v>29</v>
      </c>
      <c r="C78" s="94">
        <v>801</v>
      </c>
      <c r="D78" s="93">
        <f>E78+F78+G78</f>
        <v>6880</v>
      </c>
      <c r="E78" s="92">
        <v>3655</v>
      </c>
      <c r="F78" s="92">
        <v>70</v>
      </c>
      <c r="G78" s="92">
        <v>3155</v>
      </c>
      <c r="H78" s="91"/>
      <c r="I78" s="91"/>
      <c r="J78" s="91"/>
      <c r="K78" s="91"/>
      <c r="L78" s="91"/>
      <c r="M78"/>
      <c r="N78" s="85" t="s">
        <v>28</v>
      </c>
      <c r="O78" s="90"/>
      <c r="Y78" s="58"/>
    </row>
    <row r="79" spans="1:25" ht="14.25">
      <c r="B79" s="89"/>
      <c r="C79" s="88"/>
      <c r="D79" s="87"/>
      <c r="E79" s="86"/>
      <c r="F79" s="86"/>
      <c r="G79" s="86"/>
      <c r="M79"/>
      <c r="N79" s="85" t="s">
        <v>27</v>
      </c>
      <c r="O79" s="3"/>
      <c r="Y79" s="58"/>
    </row>
    <row r="80" spans="1:25" ht="13.5" customHeight="1">
      <c r="A80" s="84"/>
      <c r="B80" s="83" t="s">
        <v>26</v>
      </c>
      <c r="C80" s="82" t="s">
        <v>25</v>
      </c>
      <c r="D80" s="81" t="s">
        <v>24</v>
      </c>
      <c r="E80" s="80" t="s">
        <v>23</v>
      </c>
      <c r="F80" s="79" t="s">
        <v>22</v>
      </c>
      <c r="G80" s="79" t="s">
        <v>21</v>
      </c>
      <c r="H80" s="78" t="s">
        <v>20</v>
      </c>
      <c r="I80" s="78" t="s">
        <v>19</v>
      </c>
      <c r="J80" s="78" t="s">
        <v>18</v>
      </c>
      <c r="K80" s="78" t="s">
        <v>17</v>
      </c>
      <c r="L80" s="78" t="s">
        <v>16</v>
      </c>
      <c r="M80" s="77"/>
      <c r="N80" s="76"/>
      <c r="O80" s="3"/>
      <c r="Q80" s="75" t="s">
        <v>15</v>
      </c>
      <c r="R80" s="74"/>
      <c r="S80" s="73"/>
      <c r="T80" s="73"/>
      <c r="U80" s="73"/>
      <c r="V80" s="73"/>
      <c r="W80" s="72" t="s">
        <v>14</v>
      </c>
      <c r="X80" s="71"/>
      <c r="Y80" s="58"/>
    </row>
    <row r="81" spans="1:25" ht="14.25">
      <c r="A81" s="70" t="s">
        <v>13</v>
      </c>
      <c r="B81" s="69" t="s">
        <v>12</v>
      </c>
      <c r="C81" s="68" t="s">
        <v>11</v>
      </c>
      <c r="D81" s="67">
        <f>G81</f>
        <v>2220</v>
      </c>
      <c r="E81" s="66">
        <v>0</v>
      </c>
      <c r="F81" s="65">
        <v>0</v>
      </c>
      <c r="G81" s="64">
        <v>2220</v>
      </c>
      <c r="H81" s="62"/>
      <c r="I81" s="63"/>
      <c r="J81" s="62"/>
      <c r="K81" s="63"/>
      <c r="L81" s="62"/>
      <c r="M81"/>
      <c r="N81" s="61"/>
      <c r="O81" s="3"/>
      <c r="P81" s="60"/>
      <c r="Q81" s="59"/>
      <c r="R81" s="59"/>
      <c r="S81" s="59"/>
      <c r="T81" s="59"/>
      <c r="U81" s="59"/>
      <c r="V81" s="59"/>
      <c r="W81" s="59"/>
      <c r="X81" s="59"/>
      <c r="Y81" s="58"/>
    </row>
    <row r="82" spans="1:25" ht="14.25">
      <c r="A82" s="57"/>
      <c r="B82" s="56" t="s">
        <v>10</v>
      </c>
      <c r="C82" s="55" t="s">
        <v>9</v>
      </c>
      <c r="D82" s="54">
        <f>G82</f>
        <v>4790</v>
      </c>
      <c r="E82" s="53">
        <v>0</v>
      </c>
      <c r="F82" s="52">
        <v>0</v>
      </c>
      <c r="G82" s="51">
        <v>4790</v>
      </c>
      <c r="H82" s="49"/>
      <c r="I82" s="50"/>
      <c r="J82" s="49"/>
      <c r="K82" s="50"/>
      <c r="L82" s="49"/>
      <c r="M82"/>
      <c r="N82" s="48"/>
      <c r="O82" s="47" t="s">
        <v>8</v>
      </c>
      <c r="P82" s="46"/>
      <c r="Q82"/>
      <c r="R82"/>
      <c r="Y82" s="45"/>
    </row>
    <row r="83" spans="1:25" ht="14.25">
      <c r="A83" s="44"/>
      <c r="B83" s="43" t="s">
        <v>7</v>
      </c>
      <c r="C83" s="42" t="s">
        <v>6</v>
      </c>
      <c r="D83" s="41">
        <f>G83</f>
        <v>960</v>
      </c>
      <c r="E83" s="40">
        <v>0</v>
      </c>
      <c r="F83" s="39">
        <v>0</v>
      </c>
      <c r="G83" s="38">
        <v>960</v>
      </c>
      <c r="H83" s="36"/>
      <c r="I83" s="37"/>
      <c r="J83" s="36"/>
      <c r="K83" s="37"/>
      <c r="L83" s="36"/>
      <c r="M83"/>
      <c r="N83" s="35" t="s">
        <v>5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3"/>
    </row>
    <row r="84" spans="1:25" ht="14.25">
      <c r="A84" s="32" t="s">
        <v>4</v>
      </c>
      <c r="B84" s="31" t="s">
        <v>3</v>
      </c>
      <c r="C84" s="30" t="s">
        <v>2</v>
      </c>
      <c r="D84" s="29">
        <f>G84</f>
        <v>2200</v>
      </c>
      <c r="E84" s="28">
        <v>0</v>
      </c>
      <c r="F84" s="27">
        <v>0</v>
      </c>
      <c r="G84" s="26">
        <v>2200</v>
      </c>
      <c r="H84" s="24"/>
      <c r="I84" s="25"/>
      <c r="J84" s="24"/>
      <c r="K84" s="25"/>
      <c r="L84" s="24"/>
      <c r="M84"/>
      <c r="N84" s="23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1"/>
    </row>
    <row r="85" spans="1:25" ht="15">
      <c r="A85" s="20"/>
      <c r="B85" s="19" t="s">
        <v>1</v>
      </c>
      <c r="C85" s="18"/>
      <c r="D85" s="17">
        <f>SUM(D81:D84)</f>
        <v>10170</v>
      </c>
      <c r="E85" s="16">
        <f>SUM(E81:E84)</f>
        <v>0</v>
      </c>
      <c r="F85" s="15">
        <f>SUM(F81:F84)</f>
        <v>0</v>
      </c>
      <c r="G85" s="14">
        <f>SUM(G81:G84)</f>
        <v>10170</v>
      </c>
      <c r="H85" s="12"/>
      <c r="I85" s="13"/>
      <c r="J85" s="12"/>
      <c r="K85" s="13"/>
      <c r="L85" s="12"/>
      <c r="M85"/>
      <c r="N85" s="11" t="s">
        <v>0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9"/>
    </row>
    <row r="86" spans="1:25" ht="14.25">
      <c r="A86" s="8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25" ht="14.25">
      <c r="A87" s="7"/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</row>
  </sheetData>
  <mergeCells count="39">
    <mergeCell ref="A1:B1"/>
    <mergeCell ref="A81:A83"/>
    <mergeCell ref="N27:N28"/>
    <mergeCell ref="N29:N31"/>
    <mergeCell ref="N42:N44"/>
    <mergeCell ref="A37:A38"/>
    <mergeCell ref="N38:N41"/>
    <mergeCell ref="N51:N54"/>
    <mergeCell ref="A46:A47"/>
    <mergeCell ref="A55:A56"/>
    <mergeCell ref="A33:A36"/>
    <mergeCell ref="A4:A7"/>
    <mergeCell ref="A29:A32"/>
    <mergeCell ref="N9:N10"/>
    <mergeCell ref="A16:A17"/>
    <mergeCell ref="A8:A9"/>
    <mergeCell ref="N2:Y5"/>
    <mergeCell ref="A22:A25"/>
    <mergeCell ref="A10:A12"/>
    <mergeCell ref="A18:A20"/>
    <mergeCell ref="A57:A59"/>
    <mergeCell ref="A13:A14"/>
    <mergeCell ref="N32:N35"/>
    <mergeCell ref="N83:Y84"/>
    <mergeCell ref="A43:A44"/>
    <mergeCell ref="N36:N37"/>
    <mergeCell ref="N49:N50"/>
    <mergeCell ref="N58:N61"/>
    <mergeCell ref="N45:N46"/>
    <mergeCell ref="N74:Y76"/>
    <mergeCell ref="N65:Y66"/>
    <mergeCell ref="C1:O1"/>
    <mergeCell ref="N85:Y85"/>
    <mergeCell ref="N62:N63"/>
    <mergeCell ref="N55:N57"/>
    <mergeCell ref="N12:N13"/>
    <mergeCell ref="N23:N24"/>
    <mergeCell ref="N20:N22"/>
    <mergeCell ref="P1:Y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tabSelected="1" workbookViewId="0">
      <selection activeCell="E62" sqref="E62:E64"/>
    </sheetView>
  </sheetViews>
  <sheetFormatPr defaultRowHeight="13.5"/>
  <cols>
    <col min="1" max="1" width="6.25" style="4" customWidth="1"/>
    <col min="2" max="2" width="25.5" style="3" customWidth="1"/>
    <col min="3" max="3" width="5.25" style="5" customWidth="1"/>
    <col min="4" max="4" width="9" style="5" hidden="1" customWidth="1"/>
    <col min="5" max="5" width="6.125" style="450" customWidth="1"/>
    <col min="6" max="6" width="4.625" style="5" customWidth="1"/>
    <col min="7" max="7" width="4.625" style="449" customWidth="1"/>
    <col min="8" max="9" width="4.625" style="5" customWidth="1"/>
    <col min="10" max="10" width="4.625" customWidth="1"/>
    <col min="11" max="11" width="4.75" style="4" customWidth="1"/>
    <col min="12" max="12" width="7" style="3" customWidth="1"/>
    <col min="13" max="13" width="25.875" style="1" customWidth="1"/>
    <col min="14" max="14" width="5.75" style="2" customWidth="1"/>
    <col min="15" max="15" width="7.25" style="1" hidden="1" customWidth="1"/>
    <col min="16" max="16" width="6.125" style="448" customWidth="1"/>
    <col min="17" max="17" width="4.625" style="1" customWidth="1"/>
    <col min="18" max="18" width="4.625" style="107" customWidth="1"/>
    <col min="19" max="21" width="4.625" customWidth="1"/>
    <col min="22" max="22" width="0.125" hidden="1" customWidth="1"/>
    <col min="23" max="23" width="2.25" customWidth="1"/>
  </cols>
  <sheetData>
    <row r="1" spans="1:35" ht="25.5">
      <c r="A1" s="446" t="s">
        <v>287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702" t="s">
        <v>286</v>
      </c>
      <c r="O1" s="701"/>
      <c r="P1" s="701"/>
      <c r="Q1" s="701"/>
      <c r="R1" s="701"/>
      <c r="S1" s="701"/>
      <c r="T1" s="701"/>
      <c r="U1" s="701"/>
      <c r="V1" s="690"/>
      <c r="W1" s="690"/>
      <c r="X1" s="690"/>
      <c r="Y1" s="690"/>
    </row>
    <row r="2" spans="1:35" ht="21">
      <c r="A2" s="682"/>
      <c r="B2" s="682"/>
      <c r="C2" s="682"/>
      <c r="D2" s="682"/>
      <c r="E2" s="682"/>
      <c r="F2" s="682"/>
      <c r="G2" s="697"/>
      <c r="H2" s="682"/>
      <c r="I2" s="682"/>
      <c r="J2" s="682"/>
      <c r="K2" s="682"/>
      <c r="L2" s="682"/>
      <c r="M2" s="682"/>
      <c r="N2" s="701"/>
      <c r="O2" s="701"/>
      <c r="P2" s="701"/>
      <c r="Q2" s="701"/>
      <c r="R2" s="701"/>
      <c r="S2" s="701"/>
      <c r="T2" s="701"/>
      <c r="U2" s="701"/>
      <c r="V2" s="690"/>
      <c r="W2" s="690"/>
      <c r="X2" s="690"/>
      <c r="Y2" s="690"/>
    </row>
    <row r="3" spans="1:35" ht="19.5" thickBot="1">
      <c r="A3" s="700" t="s">
        <v>285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690"/>
      <c r="W3" s="690"/>
      <c r="X3" s="690"/>
      <c r="Y3" s="690"/>
    </row>
    <row r="4" spans="1:35" ht="21">
      <c r="A4" s="699"/>
      <c r="B4" s="698"/>
      <c r="C4" s="682"/>
      <c r="D4" s="682"/>
      <c r="E4" s="682"/>
      <c r="F4" s="682"/>
      <c r="G4" s="697"/>
      <c r="H4" s="682"/>
      <c r="I4" s="682"/>
      <c r="J4" s="682"/>
      <c r="K4" s="682"/>
      <c r="L4" s="696" t="s">
        <v>284</v>
      </c>
      <c r="M4" s="695"/>
      <c r="N4" s="695"/>
      <c r="O4" s="695"/>
      <c r="P4" s="695"/>
      <c r="Q4" s="695"/>
      <c r="R4" s="695"/>
      <c r="S4" s="695"/>
      <c r="T4" s="695"/>
      <c r="U4" s="694"/>
      <c r="V4" s="690"/>
      <c r="W4" s="690"/>
      <c r="X4" s="690"/>
      <c r="Y4" s="690"/>
    </row>
    <row r="5" spans="1:35" ht="21">
      <c r="C5" s="686"/>
      <c r="D5" s="686"/>
      <c r="E5" s="688"/>
      <c r="F5" s="686"/>
      <c r="G5" s="687"/>
      <c r="H5" s="686"/>
      <c r="I5" s="686"/>
      <c r="J5" s="686"/>
      <c r="K5" s="682"/>
      <c r="L5" s="693"/>
      <c r="M5" s="692"/>
      <c r="N5" s="692"/>
      <c r="O5" s="692"/>
      <c r="P5" s="692"/>
      <c r="Q5" s="692"/>
      <c r="R5" s="692"/>
      <c r="S5" s="692"/>
      <c r="T5" s="692"/>
      <c r="U5" s="691"/>
      <c r="V5" s="690"/>
      <c r="W5" s="690"/>
      <c r="X5" s="690"/>
      <c r="Y5" s="690"/>
    </row>
    <row r="6" spans="1:35" ht="19.5" thickBot="1">
      <c r="A6" s="689"/>
      <c r="B6" s="689"/>
      <c r="C6" s="686"/>
      <c r="D6" s="686"/>
      <c r="E6" s="688"/>
      <c r="F6" s="686"/>
      <c r="G6" s="687"/>
      <c r="H6" s="686"/>
      <c r="I6" s="686"/>
      <c r="J6" s="686"/>
      <c r="K6"/>
      <c r="L6" s="685"/>
      <c r="M6" s="684"/>
      <c r="N6" s="684"/>
      <c r="O6" s="684"/>
      <c r="P6" s="684"/>
      <c r="Q6" s="684"/>
      <c r="R6" s="684"/>
      <c r="S6" s="684"/>
      <c r="T6" s="684"/>
      <c r="U6" s="683"/>
      <c r="V6" s="667"/>
      <c r="W6" s="667"/>
    </row>
    <row r="7" spans="1:35" ht="21">
      <c r="A7" s="444"/>
      <c r="C7" s="443"/>
      <c r="D7" s="443"/>
      <c r="E7" s="682"/>
      <c r="F7" s="443"/>
      <c r="G7" s="681"/>
      <c r="H7" s="443"/>
      <c r="I7" s="443"/>
      <c r="K7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67"/>
      <c r="W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7"/>
    </row>
    <row r="8" spans="1:35" ht="18" thickBot="1">
      <c r="A8" s="32"/>
      <c r="B8" s="83" t="s">
        <v>225</v>
      </c>
      <c r="C8" s="174" t="s">
        <v>283</v>
      </c>
      <c r="D8" s="78" t="s">
        <v>234</v>
      </c>
      <c r="E8" s="78" t="s">
        <v>233</v>
      </c>
      <c r="F8" s="476" t="s">
        <v>282</v>
      </c>
      <c r="G8" s="476" t="s">
        <v>281</v>
      </c>
      <c r="H8" s="476" t="s">
        <v>18</v>
      </c>
      <c r="I8" s="476" t="s">
        <v>17</v>
      </c>
      <c r="J8" s="475" t="s">
        <v>280</v>
      </c>
      <c r="K8"/>
      <c r="L8" s="134"/>
      <c r="M8" s="679" t="s">
        <v>215</v>
      </c>
      <c r="N8" s="678" t="s">
        <v>283</v>
      </c>
      <c r="O8" s="128" t="s">
        <v>234</v>
      </c>
      <c r="P8" s="677" t="s">
        <v>233</v>
      </c>
      <c r="Q8" s="476" t="s">
        <v>282</v>
      </c>
      <c r="R8" s="476" t="s">
        <v>281</v>
      </c>
      <c r="S8" s="476" t="s">
        <v>18</v>
      </c>
      <c r="T8" s="476" t="s">
        <v>17</v>
      </c>
      <c r="U8" s="475" t="s">
        <v>280</v>
      </c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</row>
    <row r="9" spans="1:35" ht="18" thickBot="1">
      <c r="A9" s="342" t="s">
        <v>219</v>
      </c>
      <c r="B9" s="676" t="s">
        <v>218</v>
      </c>
      <c r="C9" s="675">
        <v>203</v>
      </c>
      <c r="D9" s="674">
        <v>10</v>
      </c>
      <c r="E9" s="673">
        <f>D9+D10+D11+D12</f>
        <v>130</v>
      </c>
      <c r="F9" s="619"/>
      <c r="G9" s="619"/>
      <c r="H9" s="619"/>
      <c r="I9" s="384"/>
      <c r="J9" s="672"/>
      <c r="K9"/>
      <c r="L9" s="376" t="s">
        <v>208</v>
      </c>
      <c r="M9" s="671" t="s">
        <v>279</v>
      </c>
      <c r="N9" s="670"/>
      <c r="O9" s="308">
        <v>0</v>
      </c>
      <c r="P9" s="308">
        <v>0</v>
      </c>
      <c r="Q9" s="669"/>
      <c r="R9" s="152"/>
      <c r="S9" s="669"/>
      <c r="T9" s="669"/>
      <c r="U9" s="152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</row>
    <row r="10" spans="1:35" ht="21.75" thickBot="1">
      <c r="A10" s="319"/>
      <c r="B10" s="56" t="s">
        <v>217</v>
      </c>
      <c r="C10" s="206">
        <v>204</v>
      </c>
      <c r="D10" s="652">
        <v>40</v>
      </c>
      <c r="E10" s="556"/>
      <c r="F10" s="609"/>
      <c r="G10" s="609"/>
      <c r="H10" s="609"/>
      <c r="I10" s="608"/>
      <c r="J10" s="629"/>
      <c r="K10"/>
      <c r="L10" s="165" t="s">
        <v>204</v>
      </c>
      <c r="M10" s="400" t="s">
        <v>203</v>
      </c>
      <c r="N10" s="399">
        <v>101</v>
      </c>
      <c r="O10" s="584">
        <v>30</v>
      </c>
      <c r="P10" s="668">
        <f>O10</f>
        <v>30</v>
      </c>
      <c r="Q10" s="663"/>
      <c r="R10" s="662"/>
      <c r="S10" s="662"/>
      <c r="T10" s="395"/>
      <c r="U10" s="553" ph="1"/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</row>
    <row r="11" spans="1:35" ht="14.25">
      <c r="A11" s="319"/>
      <c r="B11" s="43" t="s">
        <v>216</v>
      </c>
      <c r="C11" s="389">
        <v>205</v>
      </c>
      <c r="D11" s="666">
        <v>70</v>
      </c>
      <c r="E11" s="556"/>
      <c r="F11" s="609"/>
      <c r="G11" s="609"/>
      <c r="H11" s="609"/>
      <c r="I11" s="608"/>
      <c r="J11" s="629"/>
      <c r="K11"/>
      <c r="L11" s="182" t="s">
        <v>278</v>
      </c>
      <c r="M11" s="369" t="s">
        <v>200</v>
      </c>
      <c r="N11" s="180">
        <v>102</v>
      </c>
      <c r="O11" s="562">
        <v>20</v>
      </c>
      <c r="P11" s="661">
        <f>O11+O12</f>
        <v>40</v>
      </c>
      <c r="Q11" s="660"/>
      <c r="R11" s="659"/>
      <c r="S11" s="659"/>
      <c r="T11" s="396"/>
      <c r="U11" s="541"/>
    </row>
    <row r="12" spans="1:35" ht="15" thickBot="1">
      <c r="A12" s="173"/>
      <c r="B12" s="414" t="s">
        <v>209</v>
      </c>
      <c r="C12" s="413">
        <v>225</v>
      </c>
      <c r="D12" s="665">
        <v>10</v>
      </c>
      <c r="E12" s="556"/>
      <c r="F12" s="609"/>
      <c r="G12" s="600"/>
      <c r="H12" s="609"/>
      <c r="I12" s="608"/>
      <c r="J12" s="629"/>
      <c r="K12"/>
      <c r="L12" s="193"/>
      <c r="M12" s="291" t="s">
        <v>197</v>
      </c>
      <c r="N12" s="171">
        <v>103</v>
      </c>
      <c r="O12" s="547">
        <v>20</v>
      </c>
      <c r="P12" s="656"/>
      <c r="Q12" s="655"/>
      <c r="R12" s="654"/>
      <c r="S12" s="654"/>
      <c r="T12" s="653"/>
      <c r="U12" s="534"/>
    </row>
    <row r="13" spans="1:35" ht="15" thickBot="1">
      <c r="A13" s="182" t="s">
        <v>206</v>
      </c>
      <c r="B13" s="181" t="s">
        <v>205</v>
      </c>
      <c r="C13" s="180">
        <v>206</v>
      </c>
      <c r="D13" s="658">
        <v>30</v>
      </c>
      <c r="E13" s="544">
        <f>D13+D14</f>
        <v>85</v>
      </c>
      <c r="F13" s="605"/>
      <c r="G13" s="605"/>
      <c r="H13" s="605"/>
      <c r="I13" s="604"/>
      <c r="J13" s="630"/>
      <c r="K13"/>
      <c r="L13" s="376" t="s">
        <v>195</v>
      </c>
      <c r="M13" s="254" t="s">
        <v>194</v>
      </c>
      <c r="N13" s="374">
        <v>104</v>
      </c>
      <c r="O13" s="308">
        <v>40</v>
      </c>
      <c r="P13" s="664">
        <v>40</v>
      </c>
      <c r="Q13" s="663"/>
      <c r="R13" s="662"/>
      <c r="S13" s="662"/>
      <c r="T13" s="395"/>
      <c r="U13" s="553"/>
    </row>
    <row r="14" spans="1:35" ht="15" thickBot="1">
      <c r="A14" s="193"/>
      <c r="B14" s="56" t="s">
        <v>202</v>
      </c>
      <c r="C14" s="206">
        <v>207</v>
      </c>
      <c r="D14" s="652">
        <v>55</v>
      </c>
      <c r="E14" s="537"/>
      <c r="F14" s="600"/>
      <c r="G14" s="600"/>
      <c r="H14" s="600"/>
      <c r="I14" s="599"/>
      <c r="J14" s="626"/>
      <c r="K14"/>
      <c r="L14" s="182" t="s">
        <v>192</v>
      </c>
      <c r="M14" s="369" t="s">
        <v>191</v>
      </c>
      <c r="N14" s="180">
        <v>105</v>
      </c>
      <c r="O14" s="562">
        <v>95</v>
      </c>
      <c r="P14" s="661">
        <f>O14+O15</f>
        <v>285</v>
      </c>
      <c r="Q14" s="660"/>
      <c r="R14" s="659"/>
      <c r="S14" s="659"/>
      <c r="T14" s="396"/>
      <c r="U14" s="541"/>
    </row>
    <row r="15" spans="1:35" ht="15" thickBot="1">
      <c r="A15" s="182" t="s">
        <v>199</v>
      </c>
      <c r="B15" s="258" t="s">
        <v>198</v>
      </c>
      <c r="C15" s="180">
        <v>209</v>
      </c>
      <c r="D15" s="658">
        <v>5</v>
      </c>
      <c r="E15" s="556">
        <f>D15+D16+D17</f>
        <v>215</v>
      </c>
      <c r="F15" s="609"/>
      <c r="G15" s="605"/>
      <c r="H15" s="609"/>
      <c r="I15" s="608"/>
      <c r="J15" s="629"/>
      <c r="K15"/>
      <c r="L15" s="208"/>
      <c r="M15" s="390" t="s">
        <v>188</v>
      </c>
      <c r="N15" s="389">
        <v>106</v>
      </c>
      <c r="O15" s="657">
        <v>190</v>
      </c>
      <c r="P15" s="656"/>
      <c r="Q15" s="655"/>
      <c r="R15" s="654"/>
      <c r="S15" s="654"/>
      <c r="T15" s="653"/>
      <c r="U15" s="534"/>
    </row>
    <row r="16" spans="1:35" ht="15" thickBot="1">
      <c r="A16" s="208"/>
      <c r="B16" s="56" t="s">
        <v>196</v>
      </c>
      <c r="C16" s="206">
        <v>210</v>
      </c>
      <c r="D16" s="652">
        <v>55</v>
      </c>
      <c r="E16" s="556"/>
      <c r="F16" s="609"/>
      <c r="G16" s="609"/>
      <c r="H16" s="609"/>
      <c r="I16" s="608"/>
      <c r="J16" s="629"/>
      <c r="K16"/>
      <c r="L16" s="376" t="s">
        <v>186</v>
      </c>
      <c r="M16" s="264" t="s">
        <v>185</v>
      </c>
      <c r="N16" s="374">
        <v>107</v>
      </c>
      <c r="O16" s="308">
        <v>25</v>
      </c>
      <c r="P16" s="308">
        <v>25</v>
      </c>
      <c r="Q16" s="649"/>
      <c r="R16" s="648"/>
      <c r="S16" s="648"/>
      <c r="T16" s="647"/>
      <c r="U16" s="640"/>
    </row>
    <row r="17" spans="1:21" ht="15" thickBot="1">
      <c r="A17" s="193"/>
      <c r="B17" s="393" t="s">
        <v>193</v>
      </c>
      <c r="C17" s="348">
        <v>211</v>
      </c>
      <c r="D17" s="651">
        <v>155</v>
      </c>
      <c r="E17" s="537"/>
      <c r="F17" s="600"/>
      <c r="G17" s="600"/>
      <c r="H17" s="600"/>
      <c r="I17" s="599"/>
      <c r="J17" s="626"/>
      <c r="K17"/>
      <c r="L17" s="125" t="s">
        <v>182</v>
      </c>
      <c r="M17" s="264" t="s">
        <v>181</v>
      </c>
      <c r="N17" s="374">
        <v>108</v>
      </c>
      <c r="O17" s="308">
        <v>20</v>
      </c>
      <c r="P17" s="308">
        <v>20</v>
      </c>
      <c r="Q17" s="649"/>
      <c r="R17" s="648"/>
      <c r="S17" s="648"/>
      <c r="T17" s="647"/>
      <c r="U17" s="640"/>
    </row>
    <row r="18" spans="1:21" ht="15" thickBot="1">
      <c r="A18" s="182" t="s">
        <v>190</v>
      </c>
      <c r="B18" s="258" t="s">
        <v>189</v>
      </c>
      <c r="C18" s="325">
        <v>212</v>
      </c>
      <c r="D18" s="606">
        <v>30</v>
      </c>
      <c r="E18" s="544">
        <f>D18+D19</f>
        <v>115</v>
      </c>
      <c r="F18" s="605"/>
      <c r="G18" s="605"/>
      <c r="H18" s="605"/>
      <c r="I18" s="604"/>
      <c r="J18" s="650"/>
      <c r="K18"/>
      <c r="L18" s="211" t="s">
        <v>178</v>
      </c>
      <c r="M18" s="264" t="s">
        <v>177</v>
      </c>
      <c r="N18" s="374">
        <v>109</v>
      </c>
      <c r="O18" s="308">
        <v>25</v>
      </c>
      <c r="P18" s="308">
        <v>25</v>
      </c>
      <c r="Q18" s="649"/>
      <c r="R18" s="648"/>
      <c r="S18" s="648"/>
      <c r="T18" s="647"/>
      <c r="U18" s="640"/>
    </row>
    <row r="19" spans="1:21" ht="15" thickBot="1">
      <c r="A19" s="193"/>
      <c r="B19" s="172" t="s">
        <v>187</v>
      </c>
      <c r="C19" s="322">
        <v>213</v>
      </c>
      <c r="D19" s="602">
        <v>85</v>
      </c>
      <c r="E19" s="556"/>
      <c r="F19" s="609"/>
      <c r="G19" s="609"/>
      <c r="H19" s="609"/>
      <c r="I19" s="608"/>
      <c r="J19" s="643"/>
      <c r="K19"/>
      <c r="L19" s="376" t="s">
        <v>175</v>
      </c>
      <c r="M19" s="254" t="s">
        <v>174</v>
      </c>
      <c r="N19" s="374">
        <v>110</v>
      </c>
      <c r="O19" s="308">
        <v>40</v>
      </c>
      <c r="P19" s="308">
        <v>40</v>
      </c>
      <c r="Q19" s="642"/>
      <c r="R19" s="641"/>
      <c r="S19" s="641"/>
      <c r="T19" s="373"/>
      <c r="U19" s="640"/>
    </row>
    <row r="20" spans="1:21" ht="15" thickBot="1">
      <c r="A20" s="211" t="s">
        <v>184</v>
      </c>
      <c r="B20" s="124" t="s">
        <v>183</v>
      </c>
      <c r="C20" s="374">
        <v>214</v>
      </c>
      <c r="D20" s="646">
        <v>40</v>
      </c>
      <c r="E20" s="634">
        <f>D20</f>
        <v>40</v>
      </c>
      <c r="F20" s="633"/>
      <c r="G20" s="633"/>
      <c r="H20" s="633"/>
      <c r="I20" s="312"/>
      <c r="J20" s="645"/>
      <c r="K20"/>
      <c r="L20" s="376" t="s">
        <v>171</v>
      </c>
      <c r="M20" s="254" t="s">
        <v>170</v>
      </c>
      <c r="N20" s="374">
        <v>111</v>
      </c>
      <c r="O20" s="308">
        <v>65</v>
      </c>
      <c r="P20" s="308">
        <v>65</v>
      </c>
      <c r="Q20" s="642"/>
      <c r="R20" s="641"/>
      <c r="S20" s="641"/>
      <c r="T20" s="373"/>
      <c r="U20" s="640"/>
    </row>
    <row r="21" spans="1:21" ht="15" thickBot="1">
      <c r="A21" s="182" t="s">
        <v>277</v>
      </c>
      <c r="B21" s="385" t="s">
        <v>179</v>
      </c>
      <c r="C21" s="384">
        <v>215</v>
      </c>
      <c r="D21" s="644">
        <v>120</v>
      </c>
      <c r="E21" s="556">
        <f>D21+D22</f>
        <v>195</v>
      </c>
      <c r="F21" s="609"/>
      <c r="G21" s="609"/>
      <c r="H21" s="609"/>
      <c r="I21" s="608"/>
      <c r="J21" s="643"/>
      <c r="K21"/>
      <c r="L21" s="125" t="s">
        <v>168</v>
      </c>
      <c r="M21" s="254" t="s">
        <v>167</v>
      </c>
      <c r="N21" s="374">
        <v>112</v>
      </c>
      <c r="O21" s="308">
        <v>60</v>
      </c>
      <c r="P21" s="308">
        <v>60</v>
      </c>
      <c r="Q21" s="642"/>
      <c r="R21" s="641"/>
      <c r="S21" s="641"/>
      <c r="T21" s="373"/>
      <c r="U21" s="640"/>
    </row>
    <row r="22" spans="1:21" ht="15" thickBot="1">
      <c r="A22" s="193"/>
      <c r="B22" s="381" t="s">
        <v>176</v>
      </c>
      <c r="C22" s="348">
        <v>208</v>
      </c>
      <c r="D22" s="639">
        <v>75</v>
      </c>
      <c r="E22" s="537"/>
      <c r="F22" s="600"/>
      <c r="G22" s="600"/>
      <c r="H22" s="600"/>
      <c r="I22" s="599"/>
      <c r="J22" s="638"/>
      <c r="K22"/>
      <c r="L22" s="182" t="s">
        <v>165</v>
      </c>
      <c r="M22" s="369" t="s">
        <v>164</v>
      </c>
      <c r="N22" s="180">
        <v>113</v>
      </c>
      <c r="O22" s="562">
        <v>40</v>
      </c>
      <c r="P22" s="544">
        <f>O22+O23+O24</f>
        <v>160</v>
      </c>
      <c r="Q22" s="543"/>
      <c r="R22" s="617"/>
      <c r="S22" s="617"/>
      <c r="T22" s="391"/>
      <c r="U22" s="541"/>
    </row>
    <row r="23" spans="1:21" ht="14.25">
      <c r="A23" s="637" t="s">
        <v>173</v>
      </c>
      <c r="B23" s="377" t="s">
        <v>172</v>
      </c>
      <c r="C23" s="325">
        <v>216</v>
      </c>
      <c r="D23" s="606">
        <v>90</v>
      </c>
      <c r="E23" s="544">
        <f>D23+D24+D25</f>
        <v>250</v>
      </c>
      <c r="F23" s="605"/>
      <c r="G23" s="605"/>
      <c r="H23" s="605"/>
      <c r="I23" s="604"/>
      <c r="J23" s="630"/>
      <c r="K23"/>
      <c r="L23" s="208"/>
      <c r="M23" s="371" t="s">
        <v>161</v>
      </c>
      <c r="N23" s="206">
        <v>114</v>
      </c>
      <c r="O23" s="557">
        <v>65</v>
      </c>
      <c r="P23" s="556"/>
      <c r="Q23" s="555"/>
      <c r="R23" s="615"/>
      <c r="S23" s="615"/>
      <c r="T23" s="614"/>
      <c r="U23" s="553"/>
    </row>
    <row r="24" spans="1:21" ht="15" thickBot="1">
      <c r="A24" s="636"/>
      <c r="B24" s="375" t="s">
        <v>169</v>
      </c>
      <c r="C24" s="329">
        <v>218</v>
      </c>
      <c r="D24" s="610">
        <v>85</v>
      </c>
      <c r="E24" s="556"/>
      <c r="F24" s="609"/>
      <c r="G24" s="609"/>
      <c r="H24" s="609"/>
      <c r="I24" s="608"/>
      <c r="J24" s="629"/>
      <c r="K24"/>
      <c r="L24" s="193"/>
      <c r="M24" s="291" t="s">
        <v>158</v>
      </c>
      <c r="N24" s="171">
        <v>115</v>
      </c>
      <c r="O24" s="547">
        <v>55</v>
      </c>
      <c r="P24" s="537"/>
      <c r="Q24" s="536"/>
      <c r="R24" s="612"/>
      <c r="S24" s="612"/>
      <c r="T24" s="611"/>
      <c r="U24" s="534"/>
    </row>
    <row r="25" spans="1:21" ht="15" thickBot="1">
      <c r="A25" s="263"/>
      <c r="B25" s="233" t="s">
        <v>166</v>
      </c>
      <c r="C25" s="322">
        <v>219</v>
      </c>
      <c r="D25" s="602">
        <v>75</v>
      </c>
      <c r="E25" s="556"/>
      <c r="F25" s="609"/>
      <c r="G25" s="609"/>
      <c r="H25" s="609"/>
      <c r="I25" s="608"/>
      <c r="J25" s="629"/>
      <c r="K25"/>
      <c r="L25" s="182" t="s">
        <v>156</v>
      </c>
      <c r="M25" s="369" t="s">
        <v>155</v>
      </c>
      <c r="N25" s="180">
        <v>116</v>
      </c>
      <c r="O25" s="562">
        <v>55</v>
      </c>
      <c r="P25" s="635">
        <f>O25+O26</f>
        <v>105</v>
      </c>
      <c r="Q25" s="543"/>
      <c r="R25" s="617"/>
      <c r="S25" s="617"/>
      <c r="T25" s="391"/>
      <c r="U25" s="541"/>
    </row>
    <row r="26" spans="1:21" ht="15" thickBot="1">
      <c r="A26" s="211" t="s">
        <v>163</v>
      </c>
      <c r="B26" s="124" t="s">
        <v>162</v>
      </c>
      <c r="C26" s="312">
        <v>224</v>
      </c>
      <c r="D26" s="601">
        <v>35</v>
      </c>
      <c r="E26" s="634">
        <f>D26</f>
        <v>35</v>
      </c>
      <c r="F26" s="633"/>
      <c r="G26" s="633"/>
      <c r="H26" s="633"/>
      <c r="I26" s="312"/>
      <c r="J26" s="632"/>
      <c r="K26"/>
      <c r="L26" s="193"/>
      <c r="M26" s="368" t="s">
        <v>153</v>
      </c>
      <c r="N26" s="171">
        <v>117</v>
      </c>
      <c r="O26" s="547">
        <v>50</v>
      </c>
      <c r="P26" s="631"/>
      <c r="Q26" s="536"/>
      <c r="R26" s="612"/>
      <c r="S26" s="612"/>
      <c r="T26" s="611"/>
      <c r="U26" s="534"/>
    </row>
    <row r="27" spans="1:21" ht="14.25">
      <c r="A27" s="182" t="s">
        <v>160</v>
      </c>
      <c r="B27" s="258" t="s">
        <v>159</v>
      </c>
      <c r="C27" s="325">
        <v>220</v>
      </c>
      <c r="D27" s="606">
        <v>35</v>
      </c>
      <c r="E27" s="544">
        <f>D27+D28+D29+D30</f>
        <v>245</v>
      </c>
      <c r="F27" s="605"/>
      <c r="G27" s="605"/>
      <c r="H27" s="605"/>
      <c r="I27" s="604"/>
      <c r="J27" s="630"/>
      <c r="K27"/>
      <c r="L27" s="265" t="s">
        <v>151</v>
      </c>
      <c r="M27" s="272" t="s">
        <v>276</v>
      </c>
      <c r="N27" s="271">
        <v>118</v>
      </c>
      <c r="O27" s="584">
        <v>255</v>
      </c>
      <c r="P27" s="544">
        <f>O27+O28</f>
        <v>550</v>
      </c>
      <c r="Q27" s="543"/>
      <c r="R27" s="617"/>
      <c r="S27" s="617"/>
      <c r="T27" s="391"/>
      <c r="U27" s="541"/>
    </row>
    <row r="28" spans="1:21" ht="15" thickBot="1">
      <c r="A28" s="208"/>
      <c r="B28" s="56" t="s">
        <v>157</v>
      </c>
      <c r="C28" s="329">
        <v>221</v>
      </c>
      <c r="D28" s="610">
        <v>35</v>
      </c>
      <c r="E28" s="556"/>
      <c r="F28" s="609"/>
      <c r="G28" s="609"/>
      <c r="H28" s="609"/>
      <c r="I28" s="608"/>
      <c r="J28" s="629"/>
      <c r="K28"/>
      <c r="L28" s="263" t="s">
        <v>275</v>
      </c>
      <c r="M28" s="172" t="s">
        <v>148</v>
      </c>
      <c r="N28" s="171">
        <v>119</v>
      </c>
      <c r="O28" s="547">
        <v>295</v>
      </c>
      <c r="P28" s="537"/>
      <c r="Q28" s="536"/>
      <c r="R28" s="612"/>
      <c r="S28" s="612"/>
      <c r="T28" s="611"/>
      <c r="U28" s="534"/>
    </row>
    <row r="29" spans="1:21" ht="14.25">
      <c r="A29" s="208"/>
      <c r="B29" s="56" t="s">
        <v>154</v>
      </c>
      <c r="C29" s="329">
        <v>222</v>
      </c>
      <c r="D29" s="610">
        <v>75</v>
      </c>
      <c r="E29" s="556"/>
      <c r="F29" s="609"/>
      <c r="G29" s="609"/>
      <c r="H29" s="609"/>
      <c r="I29" s="608"/>
      <c r="J29" s="629"/>
      <c r="K29"/>
      <c r="L29" s="182" t="s">
        <v>147</v>
      </c>
      <c r="M29" s="356" t="s">
        <v>146</v>
      </c>
      <c r="N29" s="355">
        <v>120</v>
      </c>
      <c r="O29" s="628">
        <v>35</v>
      </c>
      <c r="P29" s="544">
        <f>O29+O30</f>
        <v>35</v>
      </c>
      <c r="Q29" s="543"/>
      <c r="R29" s="617"/>
      <c r="S29" s="617"/>
      <c r="T29" s="391"/>
      <c r="U29" s="541"/>
    </row>
    <row r="30" spans="1:21" ht="15" thickBot="1">
      <c r="A30" s="193"/>
      <c r="B30" s="262" t="s">
        <v>152</v>
      </c>
      <c r="C30" s="322">
        <v>223</v>
      </c>
      <c r="D30" s="627">
        <v>100</v>
      </c>
      <c r="E30" s="537"/>
      <c r="F30" s="600"/>
      <c r="G30" s="600"/>
      <c r="H30" s="600"/>
      <c r="I30" s="599"/>
      <c r="J30" s="626"/>
      <c r="K30"/>
      <c r="L30" s="193"/>
      <c r="M30" s="349" t="s">
        <v>274</v>
      </c>
      <c r="N30" s="348">
        <v>120</v>
      </c>
      <c r="O30" s="625">
        <v>0</v>
      </c>
      <c r="P30" s="537"/>
      <c r="Q30" s="536"/>
      <c r="R30" s="612"/>
      <c r="S30" s="612"/>
      <c r="T30" s="611"/>
      <c r="U30" s="534"/>
    </row>
    <row r="31" spans="1:21" ht="14.25">
      <c r="A31" s="363"/>
      <c r="B31" s="19" t="s">
        <v>1</v>
      </c>
      <c r="C31" s="597"/>
      <c r="D31" s="624">
        <f>SUM(D9:D30)</f>
        <v>1310</v>
      </c>
      <c r="E31" s="14">
        <f>SUM(E9:E30)</f>
        <v>1310</v>
      </c>
      <c r="F31" s="597"/>
      <c r="G31" s="597"/>
      <c r="H31" s="597"/>
      <c r="I31" s="597"/>
      <c r="J31" s="623"/>
      <c r="K31"/>
      <c r="L31" s="182" t="s">
        <v>141</v>
      </c>
      <c r="M31" s="181" t="s">
        <v>140</v>
      </c>
      <c r="N31" s="180">
        <v>121</v>
      </c>
      <c r="O31" s="562">
        <v>65</v>
      </c>
      <c r="P31" s="544">
        <f>O31+O32+O33</f>
        <v>120</v>
      </c>
      <c r="Q31" s="543"/>
      <c r="R31" s="617"/>
      <c r="S31" s="617"/>
      <c r="T31" s="391"/>
      <c r="U31" s="541"/>
    </row>
    <row r="32" spans="1:21" ht="14.25">
      <c r="A32" s="360"/>
      <c r="B32" s="359"/>
      <c r="C32" s="358"/>
      <c r="D32" s="358"/>
      <c r="E32" s="622"/>
      <c r="F32" s="358"/>
      <c r="G32" s="358"/>
      <c r="H32" s="358"/>
      <c r="I32" s="358"/>
      <c r="J32" s="621"/>
      <c r="K32"/>
      <c r="L32" s="208"/>
      <c r="M32" s="207" t="s">
        <v>138</v>
      </c>
      <c r="N32" s="206">
        <v>122</v>
      </c>
      <c r="O32" s="557">
        <v>10</v>
      </c>
      <c r="P32" s="556"/>
      <c r="Q32" s="555"/>
      <c r="R32" s="615"/>
      <c r="S32" s="615"/>
      <c r="T32" s="614"/>
      <c r="U32" s="553"/>
    </row>
    <row r="33" spans="1:21" ht="15" thickBot="1">
      <c r="A33" s="32"/>
      <c r="B33" s="83" t="s">
        <v>145</v>
      </c>
      <c r="C33" s="174" t="s">
        <v>273</v>
      </c>
      <c r="D33" s="78" t="s">
        <v>234</v>
      </c>
      <c r="E33" s="78" t="s">
        <v>233</v>
      </c>
      <c r="F33" s="476" t="s">
        <v>272</v>
      </c>
      <c r="G33" s="476" t="s">
        <v>271</v>
      </c>
      <c r="H33" s="476" t="s">
        <v>18</v>
      </c>
      <c r="I33" s="476" t="s">
        <v>17</v>
      </c>
      <c r="J33" s="475" t="s">
        <v>270</v>
      </c>
      <c r="K33"/>
      <c r="L33" s="193"/>
      <c r="M33" s="172" t="s">
        <v>136</v>
      </c>
      <c r="N33" s="171">
        <v>123</v>
      </c>
      <c r="O33" s="547">
        <v>45</v>
      </c>
      <c r="P33" s="537"/>
      <c r="Q33" s="536"/>
      <c r="R33" s="612"/>
      <c r="S33" s="612"/>
      <c r="T33" s="611"/>
      <c r="U33" s="534"/>
    </row>
    <row r="34" spans="1:21" ht="14.25">
      <c r="A34" s="342" t="s">
        <v>143</v>
      </c>
      <c r="B34" s="69" t="s">
        <v>142</v>
      </c>
      <c r="C34" s="341">
        <v>301</v>
      </c>
      <c r="D34" s="620">
        <v>25</v>
      </c>
      <c r="E34" s="565">
        <f>SUM(D34:D37)</f>
        <v>160</v>
      </c>
      <c r="F34" s="619"/>
      <c r="G34" s="619"/>
      <c r="H34" s="619"/>
      <c r="I34" s="384"/>
      <c r="J34" s="618"/>
      <c r="K34"/>
      <c r="L34" s="182" t="s">
        <v>134</v>
      </c>
      <c r="M34" s="258" t="s">
        <v>133</v>
      </c>
      <c r="N34" s="180">
        <v>124</v>
      </c>
      <c r="O34" s="562">
        <v>55</v>
      </c>
      <c r="P34" s="556">
        <f>O34+O35+O36+O37</f>
        <v>150</v>
      </c>
      <c r="Q34" s="543"/>
      <c r="R34" s="617"/>
      <c r="S34" s="617"/>
      <c r="T34" s="391"/>
      <c r="U34" s="541"/>
    </row>
    <row r="35" spans="1:21" ht="14.25">
      <c r="A35" s="208"/>
      <c r="B35" s="207" t="s">
        <v>139</v>
      </c>
      <c r="C35" s="329">
        <v>302</v>
      </c>
      <c r="D35" s="610">
        <v>70</v>
      </c>
      <c r="E35" s="551"/>
      <c r="F35" s="609"/>
      <c r="G35" s="609"/>
      <c r="H35" s="609"/>
      <c r="I35" s="608"/>
      <c r="J35" s="616"/>
      <c r="K35"/>
      <c r="L35" s="208"/>
      <c r="M35" s="56" t="s">
        <v>130</v>
      </c>
      <c r="N35" s="206">
        <v>125</v>
      </c>
      <c r="O35" s="557">
        <v>25</v>
      </c>
      <c r="P35" s="556"/>
      <c r="Q35" s="555"/>
      <c r="R35" s="615"/>
      <c r="S35" s="615"/>
      <c r="T35" s="614"/>
      <c r="U35" s="553"/>
    </row>
    <row r="36" spans="1:21" ht="14.25">
      <c r="A36" s="208"/>
      <c r="B36" s="56" t="s">
        <v>269</v>
      </c>
      <c r="C36" s="329">
        <v>303</v>
      </c>
      <c r="D36" s="610">
        <v>35</v>
      </c>
      <c r="E36" s="551"/>
      <c r="F36" s="609"/>
      <c r="G36" s="609"/>
      <c r="H36" s="609"/>
      <c r="I36" s="608"/>
      <c r="J36" s="616"/>
      <c r="K36"/>
      <c r="L36" s="208"/>
      <c r="M36" s="56" t="s">
        <v>128</v>
      </c>
      <c r="N36" s="206">
        <v>126</v>
      </c>
      <c r="O36" s="557">
        <v>45</v>
      </c>
      <c r="P36" s="556"/>
      <c r="Q36" s="555"/>
      <c r="R36" s="615"/>
      <c r="S36" s="615"/>
      <c r="T36" s="614"/>
      <c r="U36" s="553"/>
    </row>
    <row r="37" spans="1:21" ht="15" thickBot="1">
      <c r="A37" s="193"/>
      <c r="B37" s="262" t="s">
        <v>135</v>
      </c>
      <c r="C37" s="322">
        <v>304</v>
      </c>
      <c r="D37" s="602">
        <v>30</v>
      </c>
      <c r="E37" s="545"/>
      <c r="F37" s="600"/>
      <c r="G37" s="600"/>
      <c r="H37" s="600"/>
      <c r="I37" s="599"/>
      <c r="J37" s="613"/>
      <c r="K37"/>
      <c r="L37" s="193"/>
      <c r="M37" s="262" t="s">
        <v>126</v>
      </c>
      <c r="N37" s="171">
        <v>127</v>
      </c>
      <c r="O37" s="547">
        <v>25</v>
      </c>
      <c r="P37" s="537"/>
      <c r="Q37" s="536"/>
      <c r="R37" s="612"/>
      <c r="S37" s="612"/>
      <c r="T37" s="611"/>
      <c r="U37" s="534"/>
    </row>
    <row r="38" spans="1:21" ht="14.25">
      <c r="A38" s="182" t="s">
        <v>268</v>
      </c>
      <c r="B38" s="181" t="s">
        <v>131</v>
      </c>
      <c r="C38" s="325">
        <v>305</v>
      </c>
      <c r="D38" s="606">
        <v>90</v>
      </c>
      <c r="E38" s="561">
        <f>D38+D39+D40+D41</f>
        <v>295</v>
      </c>
      <c r="F38" s="605"/>
      <c r="G38" s="605"/>
      <c r="H38" s="605"/>
      <c r="I38" s="604"/>
      <c r="J38" s="603"/>
      <c r="K38"/>
      <c r="L38" s="182" t="s">
        <v>124</v>
      </c>
      <c r="M38" s="258" t="s">
        <v>123</v>
      </c>
      <c r="N38" s="180">
        <v>128</v>
      </c>
      <c r="O38" s="562">
        <v>85</v>
      </c>
      <c r="P38" s="544">
        <f>O38+O39</f>
        <v>95</v>
      </c>
      <c r="Q38" s="543"/>
      <c r="R38" s="593"/>
      <c r="S38" s="593"/>
      <c r="T38" s="592"/>
      <c r="U38" s="541"/>
    </row>
    <row r="39" spans="1:21" ht="15" thickBot="1">
      <c r="A39" s="208"/>
      <c r="B39" s="56" t="s">
        <v>129</v>
      </c>
      <c r="C39" s="329">
        <v>307</v>
      </c>
      <c r="D39" s="610">
        <v>40</v>
      </c>
      <c r="E39" s="551"/>
      <c r="F39" s="609"/>
      <c r="G39" s="609"/>
      <c r="H39" s="609"/>
      <c r="I39" s="608"/>
      <c r="J39" s="607"/>
      <c r="K39"/>
      <c r="L39" s="193"/>
      <c r="M39" s="172" t="s">
        <v>267</v>
      </c>
      <c r="N39" s="171">
        <v>129</v>
      </c>
      <c r="O39" s="547">
        <v>10</v>
      </c>
      <c r="P39" s="556"/>
      <c r="Q39" s="536"/>
      <c r="R39" s="588"/>
      <c r="S39" s="588"/>
      <c r="T39" s="587"/>
      <c r="U39" s="534"/>
    </row>
    <row r="40" spans="1:21" ht="14.25">
      <c r="A40" s="208"/>
      <c r="B40" s="56" t="s">
        <v>127</v>
      </c>
      <c r="C40" s="329">
        <v>308</v>
      </c>
      <c r="D40" s="610">
        <v>40</v>
      </c>
      <c r="E40" s="551"/>
      <c r="F40" s="609"/>
      <c r="G40" s="609"/>
      <c r="H40" s="609"/>
      <c r="I40" s="608"/>
      <c r="J40" s="607"/>
      <c r="K40"/>
      <c r="L40" s="319" t="s">
        <v>118</v>
      </c>
      <c r="M40" s="318" t="s">
        <v>117</v>
      </c>
      <c r="N40" s="271">
        <v>130</v>
      </c>
      <c r="O40" s="584">
        <v>70</v>
      </c>
      <c r="P40" s="544">
        <f>O40+O41+O42+O43</f>
        <v>185</v>
      </c>
      <c r="Q40" s="543"/>
      <c r="R40" s="593"/>
      <c r="S40" s="593"/>
      <c r="T40" s="592"/>
      <c r="U40" s="541"/>
    </row>
    <row r="41" spans="1:21" ht="15" thickBot="1">
      <c r="A41" s="193"/>
      <c r="B41" s="207" t="s">
        <v>125</v>
      </c>
      <c r="C41" s="329">
        <v>309</v>
      </c>
      <c r="D41" s="610">
        <v>125</v>
      </c>
      <c r="E41" s="551"/>
      <c r="F41" s="609"/>
      <c r="G41" s="609"/>
      <c r="H41" s="609"/>
      <c r="I41" s="608"/>
      <c r="J41" s="607"/>
      <c r="K41"/>
      <c r="L41" s="208"/>
      <c r="M41" s="207" t="s">
        <v>114</v>
      </c>
      <c r="N41" s="206">
        <v>131</v>
      </c>
      <c r="O41" s="557">
        <v>10</v>
      </c>
      <c r="P41" s="556"/>
      <c r="Q41" s="555"/>
      <c r="R41" s="596"/>
      <c r="S41" s="596"/>
      <c r="T41" s="595"/>
      <c r="U41" s="553"/>
    </row>
    <row r="42" spans="1:21" ht="14.25">
      <c r="A42" s="182" t="s">
        <v>122</v>
      </c>
      <c r="B42" s="181" t="s">
        <v>121</v>
      </c>
      <c r="C42" s="325">
        <v>311</v>
      </c>
      <c r="D42" s="606">
        <v>170</v>
      </c>
      <c r="E42" s="561">
        <f>D42+D43</f>
        <v>290</v>
      </c>
      <c r="F42" s="605"/>
      <c r="G42" s="605"/>
      <c r="H42" s="605"/>
      <c r="I42" s="604"/>
      <c r="J42" s="603"/>
      <c r="K42"/>
      <c r="L42" s="208"/>
      <c r="M42" s="207" t="s">
        <v>113</v>
      </c>
      <c r="N42" s="206">
        <v>132</v>
      </c>
      <c r="O42" s="557">
        <v>45</v>
      </c>
      <c r="P42" s="556"/>
      <c r="Q42" s="555"/>
      <c r="R42" s="596"/>
      <c r="S42" s="596"/>
      <c r="T42" s="595"/>
      <c r="U42" s="553"/>
    </row>
    <row r="43" spans="1:21" ht="15" thickBot="1">
      <c r="A43" s="193"/>
      <c r="B43" s="172" t="s">
        <v>119</v>
      </c>
      <c r="C43" s="322">
        <v>312</v>
      </c>
      <c r="D43" s="602">
        <v>120</v>
      </c>
      <c r="E43" s="545"/>
      <c r="F43" s="600"/>
      <c r="G43" s="600"/>
      <c r="H43" s="600"/>
      <c r="I43" s="599"/>
      <c r="J43" s="598"/>
      <c r="K43"/>
      <c r="L43" s="193"/>
      <c r="M43" s="172" t="s">
        <v>112</v>
      </c>
      <c r="N43" s="171">
        <v>133</v>
      </c>
      <c r="O43" s="547">
        <v>60</v>
      </c>
      <c r="P43" s="537"/>
      <c r="Q43" s="536"/>
      <c r="R43" s="588"/>
      <c r="S43" s="588"/>
      <c r="T43" s="587"/>
      <c r="U43" s="534"/>
    </row>
    <row r="44" spans="1:21" ht="15" thickBot="1">
      <c r="A44" s="125" t="s">
        <v>116</v>
      </c>
      <c r="B44" s="313" t="s">
        <v>115</v>
      </c>
      <c r="C44" s="312">
        <v>313</v>
      </c>
      <c r="D44" s="601">
        <v>45</v>
      </c>
      <c r="E44" s="540">
        <f>D44</f>
        <v>45</v>
      </c>
      <c r="F44" s="600"/>
      <c r="G44" s="600"/>
      <c r="H44" s="600"/>
      <c r="I44" s="599"/>
      <c r="J44" s="598"/>
      <c r="K44"/>
      <c r="L44" s="182" t="s">
        <v>110</v>
      </c>
      <c r="M44" s="258" t="s">
        <v>266</v>
      </c>
      <c r="N44" s="180">
        <v>134</v>
      </c>
      <c r="O44" s="562">
        <v>10</v>
      </c>
      <c r="P44" s="544">
        <f>O44+O45+O46</f>
        <v>30</v>
      </c>
      <c r="Q44" s="543"/>
      <c r="R44" s="593"/>
      <c r="S44" s="593"/>
      <c r="T44" s="592"/>
      <c r="U44" s="541"/>
    </row>
    <row r="45" spans="1:21" ht="14.25">
      <c r="A45" s="20"/>
      <c r="B45" s="19" t="s">
        <v>1</v>
      </c>
      <c r="C45" s="307"/>
      <c r="D45" s="570">
        <f>SUM(D34:D44)</f>
        <v>790</v>
      </c>
      <c r="E45" s="569">
        <f>SUM(E34:E44)</f>
        <v>790</v>
      </c>
      <c r="F45" s="307"/>
      <c r="G45" s="597"/>
      <c r="H45" s="307"/>
      <c r="I45" s="307"/>
      <c r="J45" s="111"/>
      <c r="K45"/>
      <c r="L45" s="208"/>
      <c r="M45" s="56" t="s">
        <v>107</v>
      </c>
      <c r="N45" s="206">
        <v>135</v>
      </c>
      <c r="O45" s="557">
        <v>20</v>
      </c>
      <c r="P45" s="556"/>
      <c r="Q45" s="555"/>
      <c r="R45" s="596"/>
      <c r="S45" s="596"/>
      <c r="T45" s="595"/>
      <c r="U45" s="553"/>
    </row>
    <row r="46" spans="1:21" ht="15" thickBot="1">
      <c r="A46" s="305"/>
      <c r="B46" s="304"/>
      <c r="C46" s="303"/>
      <c r="D46" s="303"/>
      <c r="E46" s="594"/>
      <c r="F46" s="303"/>
      <c r="G46" s="303"/>
      <c r="H46" s="303"/>
      <c r="I46" s="303"/>
      <c r="J46" s="300"/>
      <c r="K46"/>
      <c r="L46" s="193"/>
      <c r="M46" s="262" t="s">
        <v>105</v>
      </c>
      <c r="N46" s="171">
        <v>136</v>
      </c>
      <c r="O46" s="547">
        <v>0</v>
      </c>
      <c r="P46" s="537"/>
      <c r="Q46" s="536"/>
      <c r="R46" s="588"/>
      <c r="S46" s="588"/>
      <c r="T46" s="587"/>
      <c r="U46" s="534"/>
    </row>
    <row r="47" spans="1:21" ht="14.25">
      <c r="A47" s="32"/>
      <c r="B47" s="299" t="s">
        <v>111</v>
      </c>
      <c r="C47" s="174" t="s">
        <v>265</v>
      </c>
      <c r="D47" s="476" t="s">
        <v>234</v>
      </c>
      <c r="E47" s="78" t="s">
        <v>233</v>
      </c>
      <c r="F47" s="476" t="s">
        <v>264</v>
      </c>
      <c r="G47" s="476" t="s">
        <v>263</v>
      </c>
      <c r="H47" s="476" t="s">
        <v>18</v>
      </c>
      <c r="I47" s="476" t="s">
        <v>17</v>
      </c>
      <c r="J47" s="475" t="s">
        <v>262</v>
      </c>
      <c r="K47"/>
      <c r="L47" s="182" t="s">
        <v>102</v>
      </c>
      <c r="M47" s="181" t="s">
        <v>101</v>
      </c>
      <c r="N47" s="180">
        <v>137</v>
      </c>
      <c r="O47" s="562">
        <v>20</v>
      </c>
      <c r="P47" s="544">
        <f>O47+O48</f>
        <v>40</v>
      </c>
      <c r="Q47" s="543"/>
      <c r="R47" s="593"/>
      <c r="S47" s="593"/>
      <c r="T47" s="592"/>
      <c r="U47" s="541"/>
    </row>
    <row r="48" spans="1:21" ht="15" thickBot="1">
      <c r="A48" s="298" t="s">
        <v>261</v>
      </c>
      <c r="B48" s="591" t="s">
        <v>260</v>
      </c>
      <c r="C48" s="296">
        <v>401</v>
      </c>
      <c r="D48" s="590">
        <v>80</v>
      </c>
      <c r="E48" s="565">
        <f>D48+D49</f>
        <v>95</v>
      </c>
      <c r="F48" s="564"/>
      <c r="G48" s="564"/>
      <c r="H48" s="564"/>
      <c r="I48" s="132"/>
      <c r="J48" s="589"/>
      <c r="K48"/>
      <c r="L48" s="193"/>
      <c r="M48" s="262" t="s">
        <v>259</v>
      </c>
      <c r="N48" s="171">
        <v>138</v>
      </c>
      <c r="O48" s="547">
        <v>20</v>
      </c>
      <c r="P48" s="537"/>
      <c r="Q48" s="536"/>
      <c r="R48" s="588"/>
      <c r="S48" s="588"/>
      <c r="T48" s="587"/>
      <c r="U48" s="534"/>
    </row>
    <row r="49" spans="1:21" ht="15" thickBot="1">
      <c r="A49" s="292"/>
      <c r="B49" s="586" t="s">
        <v>258</v>
      </c>
      <c r="C49" s="290">
        <v>402</v>
      </c>
      <c r="D49" s="585">
        <v>15</v>
      </c>
      <c r="E49" s="551"/>
      <c r="F49" s="550"/>
      <c r="G49" s="550"/>
      <c r="H49" s="550"/>
      <c r="I49" s="549"/>
      <c r="J49" s="579"/>
      <c r="K49"/>
      <c r="L49" s="265" t="s">
        <v>96</v>
      </c>
      <c r="M49" s="272" t="s">
        <v>95</v>
      </c>
      <c r="N49" s="271">
        <v>139</v>
      </c>
      <c r="O49" s="584">
        <v>5</v>
      </c>
      <c r="P49" s="544">
        <f>O49+O50</f>
        <v>40</v>
      </c>
      <c r="Q49" s="543"/>
      <c r="R49" s="541"/>
      <c r="S49" s="541"/>
      <c r="T49" s="542"/>
      <c r="U49" s="541"/>
    </row>
    <row r="50" spans="1:21" ht="15" thickBot="1">
      <c r="A50" s="288" t="s">
        <v>104</v>
      </c>
      <c r="B50" s="581" t="s">
        <v>103</v>
      </c>
      <c r="C50" s="287">
        <v>403</v>
      </c>
      <c r="D50" s="583">
        <v>35</v>
      </c>
      <c r="E50" s="510">
        <f>D50</f>
        <v>35</v>
      </c>
      <c r="F50" s="497"/>
      <c r="G50" s="497"/>
      <c r="H50" s="497"/>
      <c r="I50" s="123"/>
      <c r="J50" s="582"/>
      <c r="K50"/>
      <c r="L50" s="263" t="s">
        <v>92</v>
      </c>
      <c r="M50" s="262" t="s">
        <v>91</v>
      </c>
      <c r="N50" s="171">
        <v>140</v>
      </c>
      <c r="O50" s="547">
        <v>35</v>
      </c>
      <c r="P50" s="537"/>
      <c r="Q50" s="536"/>
      <c r="R50" s="534"/>
      <c r="S50" s="534"/>
      <c r="T50" s="535"/>
      <c r="U50" s="534"/>
    </row>
    <row r="51" spans="1:21" ht="14.25">
      <c r="A51" s="182" t="s">
        <v>257</v>
      </c>
      <c r="B51" s="581" t="s">
        <v>99</v>
      </c>
      <c r="C51" s="283">
        <v>405</v>
      </c>
      <c r="D51" s="580">
        <v>130</v>
      </c>
      <c r="E51" s="551">
        <f>D51+D52</f>
        <v>325</v>
      </c>
      <c r="F51" s="550"/>
      <c r="G51" s="550"/>
      <c r="H51" s="550"/>
      <c r="I51" s="549"/>
      <c r="J51" s="579"/>
      <c r="K51"/>
      <c r="L51" s="182" t="s">
        <v>3</v>
      </c>
      <c r="M51" s="258" t="s">
        <v>88</v>
      </c>
      <c r="N51" s="180">
        <v>141</v>
      </c>
      <c r="O51" s="562">
        <v>85</v>
      </c>
      <c r="P51" s="544">
        <f>O51+O52</f>
        <v>105</v>
      </c>
      <c r="Q51" s="543"/>
      <c r="R51" s="541"/>
      <c r="S51" s="541"/>
      <c r="T51" s="542"/>
      <c r="U51" s="541"/>
    </row>
    <row r="52" spans="1:21" ht="15" thickBot="1">
      <c r="A52" s="193"/>
      <c r="B52" s="578" t="s">
        <v>97</v>
      </c>
      <c r="C52" s="577">
        <v>406</v>
      </c>
      <c r="D52" s="576">
        <v>195</v>
      </c>
      <c r="E52" s="545"/>
      <c r="F52" s="539"/>
      <c r="G52" s="539"/>
      <c r="H52" s="539"/>
      <c r="I52" s="214"/>
      <c r="J52" s="575"/>
      <c r="K52"/>
      <c r="L52" s="193"/>
      <c r="M52" s="172" t="s">
        <v>85</v>
      </c>
      <c r="N52" s="171">
        <v>142</v>
      </c>
      <c r="O52" s="547">
        <v>20</v>
      </c>
      <c r="P52" s="537"/>
      <c r="Q52" s="536"/>
      <c r="R52" s="534"/>
      <c r="S52" s="534"/>
      <c r="T52" s="535"/>
      <c r="U52" s="534"/>
    </row>
    <row r="53" spans="1:21" ht="15" thickBot="1">
      <c r="A53" s="125" t="s">
        <v>256</v>
      </c>
      <c r="B53" s="571" t="s">
        <v>86</v>
      </c>
      <c r="C53" s="123">
        <v>408</v>
      </c>
      <c r="D53" s="493">
        <v>55</v>
      </c>
      <c r="E53" s="574">
        <f>D53</f>
        <v>55</v>
      </c>
      <c r="F53" s="560"/>
      <c r="G53" s="560"/>
      <c r="H53" s="560"/>
      <c r="I53" s="559"/>
      <c r="J53" s="573"/>
      <c r="K53"/>
      <c r="L53" s="182" t="s">
        <v>82</v>
      </c>
      <c r="M53" s="181" t="s">
        <v>255</v>
      </c>
      <c r="N53" s="180">
        <v>143</v>
      </c>
      <c r="O53" s="562">
        <v>0</v>
      </c>
      <c r="P53" s="544">
        <f>O53+O54+O55+O56</f>
        <v>90</v>
      </c>
      <c r="Q53" s="543"/>
      <c r="R53" s="541"/>
      <c r="S53" s="541"/>
      <c r="T53" s="542"/>
      <c r="U53" s="541"/>
    </row>
    <row r="54" spans="1:21" ht="15" thickBot="1">
      <c r="A54" s="265" t="s">
        <v>94</v>
      </c>
      <c r="B54" s="572" t="s">
        <v>93</v>
      </c>
      <c r="C54" s="549">
        <v>409</v>
      </c>
      <c r="D54" s="552">
        <v>45</v>
      </c>
      <c r="E54" s="510">
        <f>D54</f>
        <v>45</v>
      </c>
      <c r="F54" s="497"/>
      <c r="G54" s="497"/>
      <c r="H54" s="497"/>
      <c r="I54" s="123"/>
      <c r="J54" s="124"/>
      <c r="K54"/>
      <c r="L54" s="208"/>
      <c r="M54" s="207" t="s">
        <v>254</v>
      </c>
      <c r="N54" s="206">
        <v>144</v>
      </c>
      <c r="O54" s="557">
        <v>60</v>
      </c>
      <c r="P54" s="556"/>
      <c r="Q54" s="555"/>
      <c r="R54" s="553"/>
      <c r="S54" s="553"/>
      <c r="T54" s="554"/>
      <c r="U54" s="553"/>
    </row>
    <row r="55" spans="1:21" ht="15" thickBot="1">
      <c r="A55" s="125" t="s">
        <v>90</v>
      </c>
      <c r="B55" s="254" t="s">
        <v>89</v>
      </c>
      <c r="C55" s="123">
        <v>411</v>
      </c>
      <c r="D55" s="493">
        <v>80</v>
      </c>
      <c r="E55" s="510">
        <f>D55</f>
        <v>80</v>
      </c>
      <c r="F55" s="497"/>
      <c r="G55" s="497"/>
      <c r="H55" s="497"/>
      <c r="I55" s="123"/>
      <c r="J55" s="124"/>
      <c r="K55"/>
      <c r="L55" s="208"/>
      <c r="M55" s="207" t="s">
        <v>253</v>
      </c>
      <c r="N55" s="206">
        <v>145</v>
      </c>
      <c r="O55" s="557">
        <v>10</v>
      </c>
      <c r="P55" s="556"/>
      <c r="Q55" s="555"/>
      <c r="R55" s="553"/>
      <c r="S55" s="553"/>
      <c r="T55" s="554"/>
      <c r="U55" s="553"/>
    </row>
    <row r="56" spans="1:21" ht="15" thickBot="1">
      <c r="A56" s="125" t="s">
        <v>84</v>
      </c>
      <c r="B56" s="571" t="s">
        <v>83</v>
      </c>
      <c r="C56" s="123">
        <v>412</v>
      </c>
      <c r="D56" s="493">
        <v>85</v>
      </c>
      <c r="E56" s="510">
        <f>D56</f>
        <v>85</v>
      </c>
      <c r="F56" s="497"/>
      <c r="G56" s="497"/>
      <c r="H56" s="497"/>
      <c r="I56" s="123"/>
      <c r="J56" s="124"/>
      <c r="K56"/>
      <c r="L56" s="193"/>
      <c r="M56" s="172" t="s">
        <v>77</v>
      </c>
      <c r="N56" s="171">
        <v>146</v>
      </c>
      <c r="O56" s="547">
        <v>20</v>
      </c>
      <c r="P56" s="537"/>
      <c r="Q56" s="536"/>
      <c r="R56" s="534"/>
      <c r="S56" s="534"/>
      <c r="T56" s="535"/>
      <c r="U56" s="534"/>
    </row>
    <row r="57" spans="1:21" ht="14.25">
      <c r="A57" s="251"/>
      <c r="B57" s="250" t="s">
        <v>1</v>
      </c>
      <c r="C57" s="249"/>
      <c r="D57" s="570">
        <f>SUM(D48:D56)</f>
        <v>720</v>
      </c>
      <c r="E57" s="569">
        <f>SUM(E48:E56)</f>
        <v>720</v>
      </c>
      <c r="F57" s="249"/>
      <c r="G57" s="568"/>
      <c r="H57" s="249"/>
      <c r="I57" s="249"/>
      <c r="J57" s="111"/>
      <c r="K57"/>
      <c r="L57" s="182" t="s">
        <v>74</v>
      </c>
      <c r="M57" s="181" t="s">
        <v>73</v>
      </c>
      <c r="N57" s="180">
        <v>147</v>
      </c>
      <c r="O57" s="562">
        <v>55</v>
      </c>
      <c r="P57" s="544">
        <f>O57+O58+O59</f>
        <v>140</v>
      </c>
      <c r="Q57" s="543"/>
      <c r="R57" s="541"/>
      <c r="S57" s="541"/>
      <c r="T57" s="542"/>
      <c r="U57" s="541"/>
    </row>
    <row r="58" spans="1:21" ht="17.25">
      <c r="A58" s="242"/>
      <c r="C58" s="245"/>
      <c r="D58" s="245"/>
      <c r="E58" s="567"/>
      <c r="F58" s="245"/>
      <c r="G58" s="566"/>
      <c r="H58" s="245"/>
      <c r="I58" s="245"/>
      <c r="J58" s="242"/>
      <c r="K58"/>
      <c r="L58" s="208"/>
      <c r="M58" s="56" t="s">
        <v>71</v>
      </c>
      <c r="N58" s="206">
        <v>148</v>
      </c>
      <c r="O58" s="557">
        <v>30</v>
      </c>
      <c r="P58" s="556"/>
      <c r="Q58" s="555"/>
      <c r="R58" s="553"/>
      <c r="S58" s="553"/>
      <c r="T58" s="554"/>
      <c r="U58" s="553"/>
    </row>
    <row r="59" spans="1:21" ht="15" thickBot="1">
      <c r="A59" s="32"/>
      <c r="B59" s="83" t="s">
        <v>78</v>
      </c>
      <c r="C59" s="174" t="s">
        <v>252</v>
      </c>
      <c r="D59" s="476" t="s">
        <v>234</v>
      </c>
      <c r="E59" s="78" t="s">
        <v>233</v>
      </c>
      <c r="F59" s="476" t="s">
        <v>251</v>
      </c>
      <c r="G59" s="476" t="s">
        <v>250</v>
      </c>
      <c r="H59" s="476" t="s">
        <v>18</v>
      </c>
      <c r="I59" s="476" t="s">
        <v>17</v>
      </c>
      <c r="J59" s="475" t="s">
        <v>249</v>
      </c>
      <c r="K59"/>
      <c r="L59" s="193"/>
      <c r="M59" s="172" t="s">
        <v>68</v>
      </c>
      <c r="N59" s="171">
        <v>149</v>
      </c>
      <c r="O59" s="547">
        <v>55</v>
      </c>
      <c r="P59" s="537"/>
      <c r="Q59" s="536"/>
      <c r="R59" s="534"/>
      <c r="S59" s="534"/>
      <c r="T59" s="535"/>
      <c r="U59" s="534"/>
    </row>
    <row r="60" spans="1:21" ht="14.25">
      <c r="A60" s="241" t="s">
        <v>76</v>
      </c>
      <c r="B60" s="240" t="s">
        <v>75</v>
      </c>
      <c r="C60" s="239">
        <v>501</v>
      </c>
      <c r="D60" s="522">
        <v>40</v>
      </c>
      <c r="E60" s="565">
        <f>D60+D61</f>
        <v>155</v>
      </c>
      <c r="F60" s="564"/>
      <c r="G60" s="564"/>
      <c r="H60" s="564"/>
      <c r="I60" s="132"/>
      <c r="J60" s="563"/>
      <c r="K60"/>
      <c r="L60" s="182" t="s">
        <v>66</v>
      </c>
      <c r="M60" s="181" t="s">
        <v>65</v>
      </c>
      <c r="N60" s="180">
        <v>150</v>
      </c>
      <c r="O60" s="562">
        <v>65</v>
      </c>
      <c r="P60" s="544">
        <f>O60+O61+O62+O63</f>
        <v>135</v>
      </c>
      <c r="Q60" s="543"/>
      <c r="R60" s="541"/>
      <c r="S60" s="541"/>
      <c r="T60" s="542"/>
      <c r="U60" s="541"/>
    </row>
    <row r="61" spans="1:21" ht="15" thickBot="1">
      <c r="A61" s="234"/>
      <c r="B61" s="233" t="s">
        <v>72</v>
      </c>
      <c r="C61" s="214">
        <v>503</v>
      </c>
      <c r="D61" s="546">
        <v>115</v>
      </c>
      <c r="E61" s="551"/>
      <c r="F61" s="550"/>
      <c r="G61" s="550"/>
      <c r="H61" s="550"/>
      <c r="I61" s="549"/>
      <c r="J61" s="548"/>
      <c r="K61"/>
      <c r="L61" s="208"/>
      <c r="M61" s="207" t="s">
        <v>63</v>
      </c>
      <c r="N61" s="206">
        <v>151</v>
      </c>
      <c r="O61" s="557">
        <v>20</v>
      </c>
      <c r="P61" s="556"/>
      <c r="Q61" s="555"/>
      <c r="R61" s="553"/>
      <c r="S61" s="553"/>
      <c r="T61" s="554"/>
      <c r="U61" s="553"/>
    </row>
    <row r="62" spans="1:21" ht="14.25">
      <c r="A62" s="208" t="s">
        <v>70</v>
      </c>
      <c r="B62" s="231" t="s">
        <v>248</v>
      </c>
      <c r="C62" s="224">
        <v>502</v>
      </c>
      <c r="D62" s="552">
        <v>170</v>
      </c>
      <c r="E62" s="561">
        <f>D62+D63+D64</f>
        <v>225</v>
      </c>
      <c r="F62" s="560"/>
      <c r="G62" s="560"/>
      <c r="H62" s="560"/>
      <c r="I62" s="559"/>
      <c r="J62" s="558"/>
      <c r="K62"/>
      <c r="L62" s="208"/>
      <c r="M62" s="207" t="s">
        <v>60</v>
      </c>
      <c r="N62" s="206">
        <v>152</v>
      </c>
      <c r="O62" s="557">
        <v>25</v>
      </c>
      <c r="P62" s="556"/>
      <c r="Q62" s="555"/>
      <c r="R62" s="553"/>
      <c r="S62" s="553"/>
      <c r="T62" s="554"/>
      <c r="U62" s="553"/>
    </row>
    <row r="63" spans="1:21" ht="15" thickBot="1">
      <c r="A63" s="208"/>
      <c r="B63" s="225" t="s">
        <v>67</v>
      </c>
      <c r="C63" s="224">
        <v>504</v>
      </c>
      <c r="D63" s="552">
        <v>45</v>
      </c>
      <c r="E63" s="551"/>
      <c r="F63" s="550"/>
      <c r="G63" s="550"/>
      <c r="H63" s="550"/>
      <c r="I63" s="549"/>
      <c r="J63" s="548"/>
      <c r="K63"/>
      <c r="L63" s="193"/>
      <c r="M63" s="172" t="s">
        <v>59</v>
      </c>
      <c r="N63" s="171">
        <v>153</v>
      </c>
      <c r="O63" s="547">
        <v>25</v>
      </c>
      <c r="P63" s="537"/>
      <c r="Q63" s="536"/>
      <c r="R63" s="534"/>
      <c r="S63" s="534"/>
      <c r="T63" s="535"/>
      <c r="U63" s="534"/>
    </row>
    <row r="64" spans="1:21" ht="15" thickBot="1">
      <c r="A64" s="193"/>
      <c r="B64" s="215" t="s">
        <v>64</v>
      </c>
      <c r="C64" s="214">
        <v>505</v>
      </c>
      <c r="D64" s="546">
        <v>10</v>
      </c>
      <c r="E64" s="545"/>
      <c r="F64" s="539"/>
      <c r="G64" s="539"/>
      <c r="H64" s="539"/>
      <c r="I64" s="214"/>
      <c r="J64" s="538"/>
      <c r="K64"/>
      <c r="L64" s="182" t="s">
        <v>58</v>
      </c>
      <c r="M64" s="181" t="s">
        <v>58</v>
      </c>
      <c r="N64" s="180">
        <v>201</v>
      </c>
      <c r="O64" s="286">
        <v>20</v>
      </c>
      <c r="P64" s="544">
        <f>O64+O65</f>
        <v>35</v>
      </c>
      <c r="Q64" s="543"/>
      <c r="R64" s="541"/>
      <c r="S64" s="541"/>
      <c r="T64" s="542"/>
      <c r="U64" s="541"/>
    </row>
    <row r="65" spans="1:23" ht="15" thickBot="1">
      <c r="A65" s="211" t="s">
        <v>62</v>
      </c>
      <c r="B65" s="210" t="s">
        <v>61</v>
      </c>
      <c r="C65" s="123">
        <v>506</v>
      </c>
      <c r="D65" s="493">
        <v>75</v>
      </c>
      <c r="E65" s="540">
        <f>D65</f>
        <v>75</v>
      </c>
      <c r="F65" s="539"/>
      <c r="G65" s="539"/>
      <c r="H65" s="539"/>
      <c r="I65" s="214"/>
      <c r="J65" s="538"/>
      <c r="K65"/>
      <c r="L65" s="173"/>
      <c r="M65" s="172" t="s">
        <v>56</v>
      </c>
      <c r="N65" s="171">
        <v>202</v>
      </c>
      <c r="O65" s="167">
        <v>15</v>
      </c>
      <c r="P65" s="537"/>
      <c r="Q65" s="536"/>
      <c r="R65" s="534"/>
      <c r="S65" s="534"/>
      <c r="T65" s="535"/>
      <c r="U65" s="534"/>
    </row>
    <row r="66" spans="1:23" ht="15" thickBot="1">
      <c r="A66" s="200"/>
      <c r="B66" s="199" t="s">
        <v>1</v>
      </c>
      <c r="C66" s="198"/>
      <c r="D66" s="533">
        <f>SUM(D60:D65)</f>
        <v>455</v>
      </c>
      <c r="E66" s="533">
        <f>SUM(E60:E65)</f>
        <v>455</v>
      </c>
      <c r="F66" s="198"/>
      <c r="G66" s="198"/>
      <c r="H66" s="198"/>
      <c r="I66" s="198"/>
      <c r="J66" s="194"/>
      <c r="K66"/>
      <c r="L66" s="165"/>
      <c r="M66" s="164" t="s">
        <v>1</v>
      </c>
      <c r="N66" s="163"/>
      <c r="O66" s="161">
        <f>SUM(O10:O65)</f>
        <v>2645</v>
      </c>
      <c r="P66" s="532">
        <f>SUM(P10:P65)</f>
        <v>2645</v>
      </c>
      <c r="Q66" s="532"/>
      <c r="R66" s="530"/>
      <c r="S66" s="531"/>
      <c r="T66" s="531"/>
      <c r="U66" s="530"/>
      <c r="V66" s="517"/>
      <c r="W66" s="517"/>
    </row>
    <row r="67" spans="1:23">
      <c r="A67" s="188"/>
      <c r="B67" s="187"/>
      <c r="C67" s="186"/>
      <c r="D67" s="186"/>
      <c r="E67" s="188"/>
      <c r="F67" s="186"/>
      <c r="G67" s="186"/>
      <c r="H67" s="186"/>
      <c r="I67" s="186"/>
      <c r="J67" s="183"/>
      <c r="K67"/>
      <c r="L67" s="529" t="s">
        <v>247</v>
      </c>
      <c r="M67" s="528"/>
      <c r="N67" s="528"/>
      <c r="O67" s="528"/>
      <c r="P67" s="528"/>
      <c r="Q67" s="528"/>
      <c r="R67" s="528"/>
      <c r="S67" s="528"/>
      <c r="T67" s="528"/>
      <c r="U67" s="527"/>
    </row>
    <row r="68" spans="1:23" ht="14.25" thickBot="1">
      <c r="A68" s="175"/>
      <c r="B68" s="102" t="s">
        <v>57</v>
      </c>
      <c r="C68" s="174" t="s">
        <v>246</v>
      </c>
      <c r="D68" s="78" t="s">
        <v>234</v>
      </c>
      <c r="E68" s="78" t="s">
        <v>233</v>
      </c>
      <c r="F68" s="476" t="s">
        <v>245</v>
      </c>
      <c r="G68" s="476" t="s">
        <v>244</v>
      </c>
      <c r="H68" s="476" t="s">
        <v>18</v>
      </c>
      <c r="I68" s="476" t="s">
        <v>17</v>
      </c>
      <c r="J68" s="475" t="s">
        <v>243</v>
      </c>
      <c r="K68"/>
      <c r="L68" s="526"/>
      <c r="M68" s="525"/>
      <c r="N68" s="525"/>
      <c r="O68" s="525"/>
      <c r="P68" s="525"/>
      <c r="Q68" s="525"/>
      <c r="R68" s="525"/>
      <c r="S68" s="525"/>
      <c r="T68" s="525"/>
      <c r="U68" s="524"/>
    </row>
    <row r="69" spans="1:23" ht="15" thickBot="1">
      <c r="A69" s="166" t="s">
        <v>55</v>
      </c>
      <c r="B69" s="523" t="s">
        <v>54</v>
      </c>
      <c r="C69" s="132">
        <v>601</v>
      </c>
      <c r="D69" s="522">
        <v>55</v>
      </c>
      <c r="E69" s="521">
        <f>D69</f>
        <v>55</v>
      </c>
      <c r="F69" s="520"/>
      <c r="G69" s="520"/>
      <c r="H69" s="520"/>
      <c r="I69" s="505"/>
      <c r="J69" s="519"/>
      <c r="K69"/>
      <c r="L69" s="47"/>
      <c r="M69" s="517"/>
      <c r="N69" s="517"/>
      <c r="O69" s="517"/>
      <c r="P69" s="517"/>
      <c r="Q69" s="517"/>
      <c r="R69" s="518"/>
      <c r="S69" s="517"/>
      <c r="T69" s="517"/>
      <c r="U69" s="517"/>
    </row>
    <row r="70" spans="1:23" ht="15" thickBot="1">
      <c r="A70" s="159" t="s">
        <v>53</v>
      </c>
      <c r="B70" s="210" t="s">
        <v>52</v>
      </c>
      <c r="C70" s="123">
        <v>602</v>
      </c>
      <c r="D70" s="493">
        <v>65</v>
      </c>
      <c r="E70" s="510">
        <f>D70</f>
        <v>65</v>
      </c>
      <c r="F70" s="497"/>
      <c r="G70" s="497"/>
      <c r="H70" s="497"/>
      <c r="I70" s="123"/>
      <c r="J70" s="118"/>
      <c r="K70"/>
      <c r="L70" s="516" t="s">
        <v>242</v>
      </c>
      <c r="M70" s="99"/>
      <c r="N70" s="515"/>
      <c r="O70" s="513"/>
      <c r="P70" s="514"/>
      <c r="Q70" s="513"/>
      <c r="R70" s="512"/>
      <c r="S70" s="512"/>
      <c r="T70" s="512"/>
      <c r="U70" s="511"/>
    </row>
    <row r="71" spans="1:23" ht="15" thickBot="1">
      <c r="A71" s="152" t="s">
        <v>50</v>
      </c>
      <c r="B71" s="210" t="s">
        <v>49</v>
      </c>
      <c r="C71" s="123">
        <v>603</v>
      </c>
      <c r="D71" s="493">
        <v>120</v>
      </c>
      <c r="E71" s="510">
        <f>D71</f>
        <v>120</v>
      </c>
      <c r="F71" s="497"/>
      <c r="G71" s="497"/>
      <c r="H71" s="497"/>
      <c r="I71" s="123"/>
      <c r="J71" s="118"/>
      <c r="K71"/>
      <c r="L71" s="135"/>
      <c r="M71" s="3"/>
      <c r="O71" s="144"/>
      <c r="U71" s="45"/>
    </row>
    <row r="72" spans="1:23" ht="15" thickBot="1">
      <c r="A72" s="152" t="s">
        <v>48</v>
      </c>
      <c r="B72" s="210" t="s">
        <v>47</v>
      </c>
      <c r="C72" s="123">
        <v>604</v>
      </c>
      <c r="D72" s="493">
        <v>65</v>
      </c>
      <c r="E72" s="510">
        <f>D72</f>
        <v>65</v>
      </c>
      <c r="F72" s="497"/>
      <c r="G72" s="497"/>
      <c r="H72" s="497"/>
      <c r="I72" s="123"/>
      <c r="J72" s="118"/>
      <c r="K72"/>
      <c r="L72" s="135" t="s">
        <v>45</v>
      </c>
      <c r="M72" s="90"/>
      <c r="U72" s="45"/>
    </row>
    <row r="73" spans="1:23" ht="14.25">
      <c r="A73" s="149"/>
      <c r="B73" s="148" t="s">
        <v>1</v>
      </c>
      <c r="C73" s="147"/>
      <c r="D73" s="509">
        <f>SUM(D69:D72)</f>
        <v>305</v>
      </c>
      <c r="E73" s="509">
        <f>SUM(E69:E72)</f>
        <v>305</v>
      </c>
      <c r="F73" s="147"/>
      <c r="G73" s="224"/>
      <c r="H73" s="147"/>
      <c r="I73" s="147"/>
      <c r="J73" s="145"/>
      <c r="K73"/>
      <c r="L73" s="135"/>
      <c r="M73" s="90"/>
      <c r="U73" s="45"/>
    </row>
    <row r="74" spans="1:23" ht="14.25">
      <c r="A74" s="143"/>
      <c r="B74" s="142"/>
      <c r="C74" s="141"/>
      <c r="D74" s="141"/>
      <c r="E74" s="508"/>
      <c r="F74" s="141"/>
      <c r="G74" s="141"/>
      <c r="H74" s="141"/>
      <c r="I74" s="141"/>
      <c r="J74" s="138"/>
      <c r="K74"/>
      <c r="L74" s="135" t="s">
        <v>41</v>
      </c>
      <c r="M74" s="3"/>
      <c r="U74" s="45"/>
    </row>
    <row r="75" spans="1:23" ht="15" thickBot="1">
      <c r="A75" s="137"/>
      <c r="B75" s="136" t="s">
        <v>241</v>
      </c>
      <c r="C75" s="174" t="s">
        <v>235</v>
      </c>
      <c r="D75" s="78" t="s">
        <v>234</v>
      </c>
      <c r="E75" s="477" t="s">
        <v>233</v>
      </c>
      <c r="F75" s="476" t="s">
        <v>232</v>
      </c>
      <c r="G75" s="476" t="s">
        <v>231</v>
      </c>
      <c r="H75" s="476" t="s">
        <v>18</v>
      </c>
      <c r="I75" s="476" t="s">
        <v>17</v>
      </c>
      <c r="J75" s="475" t="s">
        <v>230</v>
      </c>
      <c r="K75" s="127"/>
      <c r="L75" s="135"/>
      <c r="M75" s="3"/>
      <c r="U75" s="45"/>
    </row>
    <row r="76" spans="1:23" ht="15" thickBot="1">
      <c r="A76" s="507" t="s">
        <v>43</v>
      </c>
      <c r="B76" s="506" t="s">
        <v>42</v>
      </c>
      <c r="C76" s="505">
        <v>701</v>
      </c>
      <c r="D76" s="504">
        <v>40</v>
      </c>
      <c r="E76" s="492">
        <f>D76</f>
        <v>40</v>
      </c>
      <c r="F76" s="497"/>
      <c r="G76" s="497"/>
      <c r="H76" s="497"/>
      <c r="I76" s="123"/>
      <c r="J76" s="118"/>
      <c r="K76"/>
      <c r="L76" s="135" t="s">
        <v>36</v>
      </c>
      <c r="M76" s="3"/>
      <c r="U76" s="45"/>
      <c r="V76" s="503"/>
    </row>
    <row r="77" spans="1:23" ht="15" thickBot="1">
      <c r="A77" s="125" t="s">
        <v>40</v>
      </c>
      <c r="B77" s="210" t="s">
        <v>240</v>
      </c>
      <c r="C77" s="123">
        <v>702</v>
      </c>
      <c r="D77" s="493">
        <v>95</v>
      </c>
      <c r="E77" s="492">
        <f>D77</f>
        <v>95</v>
      </c>
      <c r="F77" s="497"/>
      <c r="G77" s="497"/>
      <c r="H77" s="497"/>
      <c r="I77" s="123"/>
      <c r="J77" s="118"/>
      <c r="K77"/>
      <c r="L77" s="502"/>
      <c r="M77" s="484"/>
      <c r="N77" s="501"/>
      <c r="O77" s="74"/>
      <c r="P77" s="500"/>
      <c r="Q77" s="74"/>
      <c r="R77" s="499"/>
      <c r="S77" s="499"/>
      <c r="T77" s="499"/>
      <c r="U77" s="498"/>
      <c r="V77" s="491"/>
    </row>
    <row r="78" spans="1:23" ht="15" thickBot="1">
      <c r="A78" s="125" t="s">
        <v>38</v>
      </c>
      <c r="B78" s="210" t="s">
        <v>239</v>
      </c>
      <c r="C78" s="123">
        <v>703</v>
      </c>
      <c r="D78" s="493">
        <v>55</v>
      </c>
      <c r="E78" s="492">
        <f>D78</f>
        <v>55</v>
      </c>
      <c r="F78" s="497"/>
      <c r="G78" s="497"/>
      <c r="H78" s="497"/>
      <c r="I78" s="123"/>
      <c r="J78" s="118"/>
      <c r="K78"/>
      <c r="L78" s="496" t="s">
        <v>238</v>
      </c>
      <c r="M78" s="495"/>
      <c r="N78" s="495"/>
      <c r="O78" s="495"/>
      <c r="P78" s="495"/>
      <c r="Q78" s="495"/>
      <c r="R78" s="495"/>
      <c r="S78" s="495"/>
      <c r="T78" s="495"/>
      <c r="U78" s="494"/>
      <c r="V78" s="491"/>
    </row>
    <row r="79" spans="1:23" ht="15" thickBot="1">
      <c r="A79" s="125" t="s">
        <v>35</v>
      </c>
      <c r="B79" s="210" t="s">
        <v>34</v>
      </c>
      <c r="C79" s="123">
        <v>704</v>
      </c>
      <c r="D79" s="493">
        <v>10</v>
      </c>
      <c r="E79" s="492">
        <f>D79</f>
        <v>10</v>
      </c>
      <c r="F79" s="123"/>
      <c r="G79" s="123"/>
      <c r="H79" s="123"/>
      <c r="I79" s="123"/>
      <c r="J79" s="119"/>
      <c r="K79"/>
      <c r="L79" s="490"/>
      <c r="M79" s="489"/>
      <c r="N79" s="489"/>
      <c r="O79" s="489"/>
      <c r="P79" s="489"/>
      <c r="Q79" s="489"/>
      <c r="R79" s="489"/>
      <c r="S79" s="489"/>
      <c r="T79" s="489"/>
      <c r="U79" s="488"/>
      <c r="V79" s="491"/>
    </row>
    <row r="80" spans="1:23" ht="14.25">
      <c r="A80" s="20"/>
      <c r="B80" s="114" t="s">
        <v>1</v>
      </c>
      <c r="C80" s="113"/>
      <c r="D80" s="14">
        <f>SUM(D76:D78)</f>
        <v>190</v>
      </c>
      <c r="E80" s="14">
        <f>SUM(E76:E78)</f>
        <v>190</v>
      </c>
      <c r="F80" s="113"/>
      <c r="G80" s="113"/>
      <c r="H80" s="113"/>
      <c r="I80" s="113"/>
      <c r="J80" s="111"/>
      <c r="K80"/>
      <c r="L80" s="490"/>
      <c r="M80" s="489"/>
      <c r="N80" s="489"/>
      <c r="O80" s="489"/>
      <c r="P80" s="489"/>
      <c r="Q80" s="489"/>
      <c r="R80" s="489"/>
      <c r="S80" s="489"/>
      <c r="T80" s="489"/>
      <c r="U80" s="488"/>
      <c r="V80" s="59"/>
      <c r="W80" s="59"/>
    </row>
    <row r="81" spans="1:23" ht="14.25">
      <c r="B81" s="89"/>
      <c r="C81" s="88"/>
      <c r="D81" s="88"/>
      <c r="E81" s="487"/>
      <c r="F81" s="88"/>
      <c r="G81" s="486"/>
      <c r="H81" s="88"/>
      <c r="I81" s="88"/>
      <c r="K81" s="456"/>
      <c r="L81" s="485" t="s">
        <v>237</v>
      </c>
      <c r="M81" s="484"/>
      <c r="N81" s="483"/>
      <c r="O81" s="481"/>
      <c r="P81" s="482"/>
      <c r="Q81" s="481"/>
      <c r="R81" s="481"/>
      <c r="S81" s="481"/>
      <c r="T81" s="481"/>
      <c r="U81" s="480"/>
      <c r="W81" s="59"/>
    </row>
    <row r="82" spans="1:23" ht="14.25">
      <c r="A82" s="479"/>
      <c r="B82" s="478" t="s">
        <v>236</v>
      </c>
      <c r="C82" s="174" t="s">
        <v>235</v>
      </c>
      <c r="D82" s="78" t="s">
        <v>234</v>
      </c>
      <c r="E82" s="477" t="s">
        <v>233</v>
      </c>
      <c r="F82" s="476" t="s">
        <v>232</v>
      </c>
      <c r="G82" s="476" t="s">
        <v>231</v>
      </c>
      <c r="H82" s="476" t="s">
        <v>18</v>
      </c>
      <c r="I82" s="476" t="s">
        <v>17</v>
      </c>
      <c r="J82" s="475" t="s">
        <v>230</v>
      </c>
      <c r="K82" s="456"/>
      <c r="L82" s="35" t="s">
        <v>5</v>
      </c>
      <c r="M82" s="34"/>
      <c r="N82" s="34"/>
      <c r="O82" s="34"/>
      <c r="P82" s="34"/>
      <c r="Q82" s="34"/>
      <c r="R82" s="34"/>
      <c r="S82" s="34"/>
      <c r="T82" s="34"/>
      <c r="U82" s="33"/>
      <c r="V82" s="59"/>
      <c r="W82" s="59"/>
    </row>
    <row r="83" spans="1:23" ht="14.25" thickBot="1">
      <c r="A83" s="474" t="s">
        <v>30</v>
      </c>
      <c r="B83" s="473" t="s">
        <v>29</v>
      </c>
      <c r="C83" s="132">
        <v>801</v>
      </c>
      <c r="D83" s="472">
        <v>135</v>
      </c>
      <c r="E83" s="472">
        <v>135</v>
      </c>
      <c r="F83" s="471"/>
      <c r="G83" s="471"/>
      <c r="H83" s="471"/>
      <c r="I83" s="471"/>
      <c r="J83" s="471"/>
      <c r="K83" s="456"/>
      <c r="L83" s="23"/>
      <c r="M83" s="22"/>
      <c r="N83" s="22"/>
      <c r="O83" s="22"/>
      <c r="P83" s="22"/>
      <c r="Q83" s="22"/>
      <c r="R83" s="22"/>
      <c r="S83" s="22"/>
      <c r="T83" s="22"/>
      <c r="U83" s="21"/>
      <c r="V83" s="59"/>
      <c r="W83" s="59"/>
    </row>
    <row r="84" spans="1:23">
      <c r="A84" s="468"/>
      <c r="B84" s="470" t="s">
        <v>1</v>
      </c>
      <c r="C84" s="468"/>
      <c r="D84" s="468"/>
      <c r="E84" s="469">
        <f>SUM(E83)</f>
        <v>135</v>
      </c>
      <c r="F84" s="468"/>
      <c r="G84" s="468"/>
      <c r="H84" s="468"/>
      <c r="I84" s="468"/>
      <c r="J84" s="468"/>
      <c r="K84" s="456"/>
      <c r="L84" s="467" t="s">
        <v>229</v>
      </c>
      <c r="M84" s="466"/>
      <c r="N84" s="466"/>
      <c r="O84" s="466"/>
      <c r="P84" s="466"/>
      <c r="Q84" s="466"/>
      <c r="R84" s="466"/>
      <c r="S84" s="466"/>
      <c r="T84" s="466"/>
      <c r="U84" s="465"/>
      <c r="V84" s="59"/>
      <c r="W84" s="59"/>
    </row>
    <row r="85" spans="1:23">
      <c r="A85" s="459"/>
      <c r="B85" s="459"/>
      <c r="C85" s="459"/>
      <c r="D85" s="459"/>
      <c r="E85" s="461"/>
      <c r="F85" s="459"/>
      <c r="G85" s="460"/>
      <c r="H85" s="459"/>
      <c r="I85" s="459"/>
      <c r="J85" s="459"/>
      <c r="K85" s="456"/>
      <c r="L85" s="464"/>
      <c r="M85" s="463"/>
      <c r="N85" s="463"/>
      <c r="O85" s="463"/>
      <c r="P85" s="463"/>
      <c r="Q85" s="463"/>
      <c r="R85" s="463"/>
      <c r="S85" s="463"/>
      <c r="T85" s="463"/>
      <c r="U85" s="462"/>
    </row>
    <row r="86" spans="1:23">
      <c r="A86" s="459"/>
      <c r="B86" s="459"/>
      <c r="C86" s="459"/>
      <c r="D86" s="459"/>
      <c r="E86" s="461"/>
      <c r="F86" s="459"/>
      <c r="G86" s="460"/>
      <c r="H86" s="459"/>
      <c r="I86" s="459"/>
      <c r="J86" s="459"/>
      <c r="K86"/>
      <c r="L86" s="456"/>
      <c r="M86" s="3"/>
      <c r="N86" s="60"/>
      <c r="O86" s="59"/>
      <c r="P86" s="458"/>
      <c r="Q86" s="59"/>
      <c r="R86" s="457"/>
      <c r="S86" s="59"/>
      <c r="T86" s="59"/>
      <c r="U86" s="97"/>
    </row>
    <row r="87" spans="1:23">
      <c r="K87"/>
      <c r="L87" s="456"/>
      <c r="M87"/>
      <c r="N87"/>
      <c r="O87"/>
      <c r="P87" s="451"/>
      <c r="Q87"/>
    </row>
    <row r="88" spans="1:23" ht="17.25">
      <c r="K88"/>
      <c r="L88"/>
      <c r="M88"/>
      <c r="N88"/>
      <c r="O88"/>
      <c r="P88" s="451"/>
      <c r="Q88"/>
      <c r="V88" s="452"/>
      <c r="W88" s="452"/>
    </row>
    <row r="89" spans="1:23" ht="17.25">
      <c r="L89" s="455"/>
      <c r="M89" s="452"/>
      <c r="N89" s="452"/>
      <c r="O89" s="452"/>
      <c r="P89" s="454"/>
      <c r="Q89" s="452"/>
      <c r="R89" s="453"/>
      <c r="S89" s="452"/>
      <c r="T89" s="452"/>
      <c r="U89" s="452"/>
      <c r="V89" s="452"/>
      <c r="W89" s="452"/>
    </row>
    <row r="90" spans="1:23" ht="17.25">
      <c r="L90" s="452"/>
      <c r="M90" s="452"/>
      <c r="N90" s="452"/>
      <c r="O90" s="452"/>
      <c r="P90" s="454"/>
      <c r="Q90" s="452"/>
      <c r="R90" s="453"/>
      <c r="S90" s="452"/>
      <c r="T90" s="452"/>
      <c r="U90" s="452"/>
    </row>
    <row r="91" spans="1:23" ht="13.5" customHeight="1">
      <c r="L91"/>
      <c r="M91"/>
      <c r="N91"/>
      <c r="O91"/>
      <c r="P91" s="451"/>
      <c r="Q91"/>
    </row>
  </sheetData>
  <mergeCells count="68">
    <mergeCell ref="P34:P37"/>
    <mergeCell ref="P38:P39"/>
    <mergeCell ref="P40:P43"/>
    <mergeCell ref="P11:P12"/>
    <mergeCell ref="P14:P15"/>
    <mergeCell ref="P22:P24"/>
    <mergeCell ref="P27:P28"/>
    <mergeCell ref="P29:P30"/>
    <mergeCell ref="P31:P33"/>
    <mergeCell ref="E27:E30"/>
    <mergeCell ref="E38:E41"/>
    <mergeCell ref="E42:E43"/>
    <mergeCell ref="E48:E49"/>
    <mergeCell ref="E51:E52"/>
    <mergeCell ref="E60:E61"/>
    <mergeCell ref="E9:E12"/>
    <mergeCell ref="E13:E14"/>
    <mergeCell ref="E15:E17"/>
    <mergeCell ref="E18:E19"/>
    <mergeCell ref="E21:E22"/>
    <mergeCell ref="E23:E25"/>
    <mergeCell ref="L67:U68"/>
    <mergeCell ref="P44:P46"/>
    <mergeCell ref="P47:P48"/>
    <mergeCell ref="P49:P50"/>
    <mergeCell ref="P60:P63"/>
    <mergeCell ref="P57:P59"/>
    <mergeCell ref="P64:P65"/>
    <mergeCell ref="P53:P56"/>
    <mergeCell ref="P51:P52"/>
    <mergeCell ref="A3:U3"/>
    <mergeCell ref="L57:L59"/>
    <mergeCell ref="L64:L65"/>
    <mergeCell ref="L84:U85"/>
    <mergeCell ref="L78:U80"/>
    <mergeCell ref="L82:U83"/>
    <mergeCell ref="A9:A12"/>
    <mergeCell ref="A34:A37"/>
    <mergeCell ref="L11:L12"/>
    <mergeCell ref="A21:A22"/>
    <mergeCell ref="A13:A14"/>
    <mergeCell ref="L14:L15"/>
    <mergeCell ref="A27:A30"/>
    <mergeCell ref="L53:L56"/>
    <mergeCell ref="L22:L24"/>
    <mergeCell ref="A42:A43"/>
    <mergeCell ref="L40:L43"/>
    <mergeCell ref="A48:A49"/>
    <mergeCell ref="A15:A17"/>
    <mergeCell ref="A18:A19"/>
    <mergeCell ref="L31:L33"/>
    <mergeCell ref="L44:L46"/>
    <mergeCell ref="L34:L37"/>
    <mergeCell ref="L60:L63"/>
    <mergeCell ref="A38:A41"/>
    <mergeCell ref="E34:E37"/>
    <mergeCell ref="L38:L39"/>
    <mergeCell ref="E62:E64"/>
    <mergeCell ref="N1:U2"/>
    <mergeCell ref="L4:U6"/>
    <mergeCell ref="A1:M1"/>
    <mergeCell ref="L25:L26"/>
    <mergeCell ref="A62:A64"/>
    <mergeCell ref="L51:L52"/>
    <mergeCell ref="A60:A61"/>
    <mergeCell ref="A51:A52"/>
    <mergeCell ref="L47:L48"/>
    <mergeCell ref="L29:L30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一般住宅</vt:lpstr>
      <vt:lpstr>店舗・事業所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JV400LX</dc:creator>
  <cp:lastModifiedBy>JV400LX</cp:lastModifiedBy>
  <cp:lastPrinted>2019-07-29T01:12:38Z</cp:lastPrinted>
  <dcterms:created xsi:type="dcterms:W3CDTF">2019-07-29T01:11:17Z</dcterms:created>
  <dcterms:modified xsi:type="dcterms:W3CDTF">2019-08-30T09:31:33Z</dcterms:modified>
</cp:coreProperties>
</file>